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aku-0008\Desktop\R8HUMAP(受入）\"/>
    </mc:Choice>
  </mc:AlternateContent>
  <xr:revisionPtr revIDLastSave="0" documentId="13_ncr:1_{43431394-E480-4273-A0FA-12128DF136B2}" xr6:coauthVersionLast="47" xr6:coauthVersionMax="47" xr10:uidLastSave="{00000000-0000-0000-0000-000000000000}"/>
  <bookViews>
    <workbookView xWindow="-120" yWindow="-120" windowWidth="29040" windowHeight="15720" tabRatio="767" xr2:uid="{00000000-000D-0000-FFFF-FFFF00000000}"/>
  </bookViews>
  <sheets>
    <sheet name="【記入例】受入" sheetId="1" r:id="rId1"/>
    <sheet name="受入（別表）" sheetId="5" r:id="rId2"/>
  </sheets>
  <definedNames>
    <definedName name="_xlnm.Print_Area" localSheetId="0">【記入例】受入!$B$2:$Q$26</definedName>
    <definedName name="_xlnm.Print_Area" localSheetId="1">'受入（別表）'!$B$2:$Q$26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5" i="5" l="1"/>
  <c r="I25" i="5"/>
  <c r="H25" i="5"/>
  <c r="K25" i="5" s="1"/>
  <c r="J24" i="5"/>
  <c r="I24" i="5"/>
  <c r="H24" i="5"/>
  <c r="J23" i="5"/>
  <c r="I23" i="5"/>
  <c r="H23" i="5"/>
  <c r="J22" i="5"/>
  <c r="I22" i="5"/>
  <c r="H22" i="5"/>
  <c r="N23" i="5"/>
  <c r="M23" i="5"/>
  <c r="L23" i="5"/>
  <c r="N24" i="5"/>
  <c r="M24" i="5"/>
  <c r="L24" i="5"/>
  <c r="N25" i="5"/>
  <c r="M25" i="5"/>
  <c r="L25" i="5"/>
  <c r="N22" i="5"/>
  <c r="M22" i="5"/>
  <c r="L22" i="5"/>
  <c r="O7" i="5"/>
  <c r="K23" i="5" l="1"/>
  <c r="K24" i="5"/>
  <c r="M26" i="5"/>
  <c r="K22" i="5"/>
  <c r="K26" i="5" s="1"/>
  <c r="N26" i="5"/>
  <c r="J26" i="5"/>
  <c r="L26" i="5"/>
  <c r="I26" i="5"/>
  <c r="O22" i="5"/>
  <c r="H26" i="5"/>
  <c r="O19" i="1" l="1"/>
  <c r="K19" i="1"/>
  <c r="O18" i="1"/>
  <c r="K18" i="1"/>
  <c r="K20" i="1"/>
  <c r="O20" i="1"/>
  <c r="K21" i="1"/>
  <c r="O21" i="1"/>
  <c r="O19" i="5"/>
  <c r="K19" i="5"/>
  <c r="O18" i="5"/>
  <c r="K18" i="5"/>
  <c r="N25" i="1" l="1"/>
  <c r="M25" i="1"/>
  <c r="L25" i="1"/>
  <c r="N24" i="1"/>
  <c r="M24" i="1"/>
  <c r="L24" i="1"/>
  <c r="J25" i="1"/>
  <c r="I25" i="1"/>
  <c r="J24" i="1"/>
  <c r="I24" i="1"/>
  <c r="H25" i="1"/>
  <c r="H24" i="1"/>
  <c r="O24" i="5" l="1"/>
  <c r="O24" i="1"/>
  <c r="K24" i="1"/>
  <c r="K17" i="5" l="1"/>
  <c r="O17" i="5"/>
  <c r="K20" i="5"/>
  <c r="O20" i="5"/>
  <c r="N23" i="1" l="1"/>
  <c r="M23" i="1"/>
  <c r="L23" i="1"/>
  <c r="J23" i="1"/>
  <c r="I23" i="1"/>
  <c r="H23" i="1"/>
  <c r="N22" i="1"/>
  <c r="M22" i="1"/>
  <c r="L22" i="1"/>
  <c r="J22" i="1"/>
  <c r="I22" i="1"/>
  <c r="H22" i="1"/>
  <c r="O17" i="1"/>
  <c r="K17" i="1"/>
  <c r="O16" i="1"/>
  <c r="K16" i="1"/>
  <c r="O15" i="1"/>
  <c r="K15" i="1"/>
  <c r="O14" i="1"/>
  <c r="K14" i="1"/>
  <c r="O13" i="1"/>
  <c r="K13" i="1"/>
  <c r="O12" i="1"/>
  <c r="K12" i="1"/>
  <c r="O11" i="1"/>
  <c r="K11" i="1"/>
  <c r="O9" i="1"/>
  <c r="K9" i="1"/>
  <c r="O10" i="1"/>
  <c r="K10" i="1"/>
  <c r="O8" i="1"/>
  <c r="K8" i="1"/>
  <c r="O7" i="1"/>
  <c r="K7" i="1"/>
  <c r="I26" i="1" l="1"/>
  <c r="N26" i="1"/>
  <c r="L26" i="1"/>
  <c r="J26" i="1"/>
  <c r="H26" i="1"/>
  <c r="M26" i="1"/>
  <c r="O25" i="5"/>
  <c r="K22" i="1"/>
  <c r="K23" i="1"/>
  <c r="K25" i="1"/>
  <c r="O22" i="1"/>
  <c r="O23" i="1"/>
  <c r="O25" i="1"/>
  <c r="O23" i="5"/>
  <c r="O26" i="5" l="1"/>
  <c r="O26" i="1"/>
  <c r="K26" i="1"/>
  <c r="O21" i="5"/>
  <c r="K21" i="5"/>
  <c r="O16" i="5"/>
  <c r="K16" i="5"/>
  <c r="O15" i="5"/>
  <c r="K15" i="5"/>
  <c r="O14" i="5"/>
  <c r="K14" i="5"/>
  <c r="O13" i="5"/>
  <c r="K13" i="5"/>
  <c r="O12" i="5"/>
  <c r="K12" i="5"/>
  <c r="O11" i="5"/>
  <c r="K11" i="5"/>
  <c r="O10" i="5"/>
  <c r="K10" i="5"/>
  <c r="O9" i="5"/>
  <c r="K9" i="5"/>
  <c r="O8" i="5"/>
  <c r="K8" i="5"/>
  <c r="K7" i="5"/>
</calcChain>
</file>

<file path=xl/sharedStrings.xml><?xml version="1.0" encoding="utf-8"?>
<sst xmlns="http://schemas.openxmlformats.org/spreadsheetml/2006/main" count="145" uniqueCount="80">
  <si>
    <t>Ⅰ期</t>
    <rPh sb="1" eb="2">
      <t>キ</t>
    </rPh>
    <phoneticPr fontId="4"/>
  </si>
  <si>
    <t>Ⅱ期</t>
    <rPh sb="1" eb="2">
      <t>キ</t>
    </rPh>
    <phoneticPr fontId="4"/>
  </si>
  <si>
    <t>Ⅲ期</t>
    <rPh sb="1" eb="2">
      <t>キ</t>
    </rPh>
    <phoneticPr fontId="4"/>
  </si>
  <si>
    <t>アジア</t>
  </si>
  <si>
    <t>地域</t>
    <rPh sb="0" eb="2">
      <t>チイキ</t>
    </rPh>
    <phoneticPr fontId="3"/>
  </si>
  <si>
    <t>中国</t>
    <rPh sb="0" eb="2">
      <t>チュウゴク</t>
    </rPh>
    <phoneticPr fontId="3"/>
  </si>
  <si>
    <t>アメリカ</t>
  </si>
  <si>
    <t>ワシントン大学</t>
    <rPh sb="5" eb="7">
      <t>ダイガク</t>
    </rPh>
    <phoneticPr fontId="3"/>
  </si>
  <si>
    <t>蘇州大学</t>
    <rPh sb="0" eb="1">
      <t>ソ</t>
    </rPh>
    <rPh sb="1" eb="2">
      <t>シュウ</t>
    </rPh>
    <rPh sb="2" eb="4">
      <t>ダイガク</t>
    </rPh>
    <phoneticPr fontId="3"/>
  </si>
  <si>
    <t>相互交流プログラム</t>
    <rPh sb="0" eb="2">
      <t>ソウゴ</t>
    </rPh>
    <rPh sb="2" eb="4">
      <t>コウリュウ</t>
    </rPh>
    <phoneticPr fontId="3"/>
  </si>
  <si>
    <t>計</t>
    <rPh sb="0" eb="1">
      <t>ケイ</t>
    </rPh>
    <phoneticPr fontId="3"/>
  </si>
  <si>
    <t>大学名（日本語）</t>
    <rPh sb="0" eb="2">
      <t>ダイガク</t>
    </rPh>
    <rPh sb="2" eb="3">
      <t>メイ</t>
    </rPh>
    <rPh sb="4" eb="7">
      <t>ニホンゴ</t>
    </rPh>
    <phoneticPr fontId="3"/>
  </si>
  <si>
    <t>大学名（英語）</t>
    <rPh sb="0" eb="2">
      <t>ダイガク</t>
    </rPh>
    <rPh sb="2" eb="3">
      <t>メイ</t>
    </rPh>
    <rPh sb="4" eb="6">
      <t>エイゴ</t>
    </rPh>
    <phoneticPr fontId="3"/>
  </si>
  <si>
    <t>国</t>
    <rPh sb="0" eb="1">
      <t>クニ</t>
    </rPh>
    <phoneticPr fontId="3"/>
  </si>
  <si>
    <t>大韓民国</t>
    <rPh sb="0" eb="4">
      <t>ダイカンミンコク</t>
    </rPh>
    <phoneticPr fontId="3"/>
  </si>
  <si>
    <t>東西大学校</t>
    <rPh sb="0" eb="2">
      <t>トウザイ</t>
    </rPh>
    <rPh sb="2" eb="5">
      <t>ダイガクコウ</t>
    </rPh>
    <phoneticPr fontId="3"/>
  </si>
  <si>
    <t>ＨＵＭＡＰ</t>
    <phoneticPr fontId="3"/>
  </si>
  <si>
    <t>支援希望者数</t>
    <rPh sb="0" eb="2">
      <t>シエン</t>
    </rPh>
    <rPh sb="2" eb="4">
      <t>キボウ</t>
    </rPh>
    <rPh sb="4" eb="5">
      <t>シャ</t>
    </rPh>
    <rPh sb="5" eb="6">
      <t>スウ</t>
    </rPh>
    <phoneticPr fontId="3"/>
  </si>
  <si>
    <t>プログラム名</t>
    <rPh sb="5" eb="6">
      <t>メイ</t>
    </rPh>
    <phoneticPr fontId="3"/>
  </si>
  <si>
    <t>Suzhou University</t>
  </si>
  <si>
    <t>Dong Seo University</t>
  </si>
  <si>
    <t>University of Washington</t>
  </si>
  <si>
    <t>オーストラリア</t>
  </si>
  <si>
    <t>　大学名：　　　　　　　　　　　　　　　　　　　　　　　　　</t>
    <rPh sb="1" eb="4">
      <t>ダイガクメイ</t>
    </rPh>
    <phoneticPr fontId="3"/>
  </si>
  <si>
    <t>（単位：人）</t>
    <rPh sb="1" eb="3">
      <t>タンイ</t>
    </rPh>
    <rPh sb="4" eb="5">
      <t>ニン</t>
    </rPh>
    <phoneticPr fontId="3"/>
  </si>
  <si>
    <t>オセアニア</t>
  </si>
  <si>
    <t>中国</t>
  </si>
  <si>
    <t>大韓民国</t>
  </si>
  <si>
    <t>西オーストラリア大学</t>
    <rPh sb="0" eb="1">
      <t>ニシ</t>
    </rPh>
    <rPh sb="8" eb="10">
      <t>ダイガク</t>
    </rPh>
    <phoneticPr fontId="3"/>
  </si>
  <si>
    <r>
      <t xml:space="preserve">受入計画者数
</t>
    </r>
    <r>
      <rPr>
        <sz val="10"/>
        <color theme="1"/>
        <rFont val="ＭＳ Ｐゴシック"/>
        <family val="3"/>
        <charset val="128"/>
        <scheme val="minor"/>
      </rPr>
      <t>（計画総数を記入）</t>
    </r>
    <rPh sb="0" eb="2">
      <t>ウケイレ</t>
    </rPh>
    <rPh sb="2" eb="4">
      <t>ケイカク</t>
    </rPh>
    <rPh sb="4" eb="5">
      <t>シャ</t>
    </rPh>
    <rPh sb="5" eb="6">
      <t>スウ</t>
    </rPh>
    <rPh sb="8" eb="10">
      <t>ケイカク</t>
    </rPh>
    <rPh sb="10" eb="12">
      <t>ソウスウ</t>
    </rPh>
    <rPh sb="13" eb="15">
      <t>キニュウ</t>
    </rPh>
    <phoneticPr fontId="3"/>
  </si>
  <si>
    <r>
      <t xml:space="preserve">交 流 先 大 学
</t>
    </r>
    <r>
      <rPr>
        <sz val="10"/>
        <color theme="1"/>
        <rFont val="ＭＳ Ｐゴシック"/>
        <family val="3"/>
        <charset val="128"/>
        <scheme val="minor"/>
      </rPr>
      <t>（交流先の大学ごとに記入）</t>
    </r>
    <rPh sb="0" eb="1">
      <t>コウ</t>
    </rPh>
    <rPh sb="2" eb="3">
      <t>リュウ</t>
    </rPh>
    <rPh sb="4" eb="5">
      <t>サキ</t>
    </rPh>
    <rPh sb="6" eb="7">
      <t>ダイ</t>
    </rPh>
    <rPh sb="8" eb="9">
      <t>ガク</t>
    </rPh>
    <rPh sb="11" eb="13">
      <t>コウリュウ</t>
    </rPh>
    <rPh sb="13" eb="14">
      <t>サキ</t>
    </rPh>
    <rPh sb="15" eb="17">
      <t>ダイガク</t>
    </rPh>
    <rPh sb="20" eb="22">
      <t>キニュウ</t>
    </rPh>
    <phoneticPr fontId="3"/>
  </si>
  <si>
    <t>交 流 先 大 学
（交流先の大学ごとに記入）</t>
    <phoneticPr fontId="3"/>
  </si>
  <si>
    <t>-</t>
    <phoneticPr fontId="3"/>
  </si>
  <si>
    <t>（様式１－２）</t>
    <rPh sb="1" eb="3">
      <t>ヨウシキ</t>
    </rPh>
    <phoneticPr fontId="3"/>
  </si>
  <si>
    <t>北米・南米</t>
  </si>
  <si>
    <t>台湾</t>
  </si>
  <si>
    <t>インドネシア</t>
  </si>
  <si>
    <t>バングラデシュ</t>
  </si>
  <si>
    <t>モンゴル</t>
  </si>
  <si>
    <t>フィリピン</t>
  </si>
  <si>
    <t>タイ</t>
  </si>
  <si>
    <t>ベトナム</t>
  </si>
  <si>
    <t>カナダ</t>
  </si>
  <si>
    <t>ブラジル</t>
  </si>
  <si>
    <t>ニュージーランド</t>
  </si>
  <si>
    <t>国連</t>
    <rPh sb="0" eb="2">
      <t>コクレン</t>
    </rPh>
    <phoneticPr fontId="3"/>
  </si>
  <si>
    <t>合　　　計　</t>
    <rPh sb="0" eb="1">
      <t>ア</t>
    </rPh>
    <rPh sb="4" eb="5">
      <t>ケイ</t>
    </rPh>
    <phoneticPr fontId="3"/>
  </si>
  <si>
    <t>フランス</t>
    <phoneticPr fontId="3"/>
  </si>
  <si>
    <t>ドイツ</t>
    <phoneticPr fontId="3"/>
  </si>
  <si>
    <t>ロシア</t>
  </si>
  <si>
    <t>ロシア</t>
    <phoneticPr fontId="3"/>
  </si>
  <si>
    <t>Pacific National University</t>
    <phoneticPr fontId="3"/>
  </si>
  <si>
    <t>交換留学プログラム</t>
    <rPh sb="0" eb="2">
      <t>コウカン</t>
    </rPh>
    <rPh sb="2" eb="4">
      <t>リュウガク</t>
    </rPh>
    <phoneticPr fontId="3"/>
  </si>
  <si>
    <t>太平洋国立大学</t>
    <phoneticPr fontId="3"/>
  </si>
  <si>
    <t>（様式１－２）</t>
  </si>
  <si>
    <t>希望の
割当
順位</t>
    <rPh sb="0" eb="2">
      <t>キボウ</t>
    </rPh>
    <rPh sb="4" eb="6">
      <t>ワリアテ</t>
    </rPh>
    <rPh sb="7" eb="9">
      <t>ジュンイ</t>
    </rPh>
    <phoneticPr fontId="3"/>
  </si>
  <si>
    <t>The University of Western Australia</t>
    <phoneticPr fontId="3"/>
  </si>
  <si>
    <t>単位
認定</t>
    <phoneticPr fontId="3"/>
  </si>
  <si>
    <r>
      <rPr>
        <sz val="11"/>
        <color theme="1"/>
        <rFont val="ＭＳ Ｐゴシック"/>
        <family val="3"/>
        <charset val="128"/>
        <scheme val="minor"/>
      </rPr>
      <t>受入計画者数</t>
    </r>
    <r>
      <rPr>
        <sz val="12"/>
        <color theme="1"/>
        <rFont val="ＭＳ Ｐゴシック"/>
        <family val="2"/>
        <charset val="128"/>
        <scheme val="minor"/>
      </rPr>
      <t xml:space="preserve">
</t>
    </r>
    <r>
      <rPr>
        <sz val="10"/>
        <color theme="1"/>
        <rFont val="ＭＳ Ｐゴシック"/>
        <family val="3"/>
        <charset val="128"/>
        <scheme val="minor"/>
      </rPr>
      <t>（計画総数を記入）</t>
    </r>
    <rPh sb="0" eb="2">
      <t>ウケイレ</t>
    </rPh>
    <rPh sb="2" eb="4">
      <t>ケイカク</t>
    </rPh>
    <rPh sb="4" eb="5">
      <t>シャ</t>
    </rPh>
    <rPh sb="5" eb="6">
      <t>スウ</t>
    </rPh>
    <rPh sb="8" eb="10">
      <t>ケイカク</t>
    </rPh>
    <rPh sb="10" eb="12">
      <t>ソウスウ</t>
    </rPh>
    <rPh sb="13" eb="15">
      <t>キニュウ</t>
    </rPh>
    <phoneticPr fontId="3"/>
  </si>
  <si>
    <t>交換留学プログラム</t>
    <phoneticPr fontId="3"/>
  </si>
  <si>
    <t>交換留学プログラム</t>
    <phoneticPr fontId="3"/>
  </si>
  <si>
    <t>月～　月</t>
    <rPh sb="0" eb="1">
      <t>ゲツ</t>
    </rPh>
    <rPh sb="3" eb="4">
      <t>ツキ</t>
    </rPh>
    <phoneticPr fontId="3"/>
  </si>
  <si>
    <t>10月～8月</t>
    <rPh sb="2" eb="3">
      <t>ゲツ</t>
    </rPh>
    <rPh sb="5" eb="6">
      <t>ツキ</t>
    </rPh>
    <phoneticPr fontId="3"/>
  </si>
  <si>
    <t>有</t>
    <rPh sb="0" eb="1">
      <t>ア</t>
    </rPh>
    <phoneticPr fontId="3"/>
  </si>
  <si>
    <t>9月～1月</t>
    <rPh sb="1" eb="2">
      <t>ゲツ</t>
    </rPh>
    <rPh sb="4" eb="5">
      <t>ツキ</t>
    </rPh>
    <phoneticPr fontId="3"/>
  </si>
  <si>
    <t>4月～2月</t>
    <rPh sb="1" eb="2">
      <t>ゲツ</t>
    </rPh>
    <rPh sb="4" eb="5">
      <t>ツキ</t>
    </rPh>
    <phoneticPr fontId="3"/>
  </si>
  <si>
    <t>プログラム
参加期間</t>
    <rPh sb="6" eb="8">
      <t>サンカ</t>
    </rPh>
    <rPh sb="8" eb="10">
      <t>キカン</t>
    </rPh>
    <phoneticPr fontId="3"/>
  </si>
  <si>
    <t>-</t>
    <phoneticPr fontId="3"/>
  </si>
  <si>
    <t>1月～7月</t>
    <rPh sb="1" eb="2">
      <t>ゲツ</t>
    </rPh>
    <rPh sb="4" eb="5">
      <t>ツキ</t>
    </rPh>
    <phoneticPr fontId="3"/>
  </si>
  <si>
    <t>○</t>
    <phoneticPr fontId="3"/>
  </si>
  <si>
    <t>有</t>
    <rPh sb="0" eb="1">
      <t>アリ</t>
    </rPh>
    <phoneticPr fontId="3"/>
  </si>
  <si>
    <t>無</t>
    <rPh sb="0" eb="1">
      <t>ナシ</t>
    </rPh>
    <phoneticPr fontId="3"/>
  </si>
  <si>
    <t>姉妹・友好</t>
    <rPh sb="0" eb="2">
      <t>シマイ</t>
    </rPh>
    <rPh sb="3" eb="5">
      <t>ユウコウ</t>
    </rPh>
    <phoneticPr fontId="3"/>
  </si>
  <si>
    <t>アジア　計　</t>
    <rPh sb="4" eb="5">
      <t>ケイ</t>
    </rPh>
    <phoneticPr fontId="3"/>
  </si>
  <si>
    <t>北米・南米　計　</t>
    <rPh sb="0" eb="2">
      <t>ホクベイ</t>
    </rPh>
    <rPh sb="3" eb="5">
      <t>ナンベイ</t>
    </rPh>
    <rPh sb="6" eb="7">
      <t>ケイ</t>
    </rPh>
    <phoneticPr fontId="3"/>
  </si>
  <si>
    <t>オセアニア　計　</t>
    <rPh sb="6" eb="7">
      <t>ケイ</t>
    </rPh>
    <phoneticPr fontId="3"/>
  </si>
  <si>
    <t>姉妹・友好　計　</t>
    <rPh sb="0" eb="2">
      <t>シマイ</t>
    </rPh>
    <rPh sb="3" eb="5">
      <t>ユウコウ</t>
    </rPh>
    <rPh sb="6" eb="7">
      <t>ケイ</t>
    </rPh>
    <phoneticPr fontId="3"/>
  </si>
  <si>
    <t>8月～2月</t>
    <rPh sb="1" eb="2">
      <t>ゲツ</t>
    </rPh>
    <rPh sb="4" eb="5">
      <t>ツキ</t>
    </rPh>
    <phoneticPr fontId="3"/>
  </si>
  <si>
    <t>令和８年度ＨＵＭＡＰ留学生交流推進制度（受入）計画　別表</t>
    <rPh sb="10" eb="13">
      <t>リュウガクセイ</t>
    </rPh>
    <rPh sb="13" eb="15">
      <t>コウリュウ</t>
    </rPh>
    <rPh sb="15" eb="17">
      <t>スイシン</t>
    </rPh>
    <rPh sb="17" eb="19">
      <t>セイド</t>
    </rPh>
    <rPh sb="20" eb="22">
      <t>ウケイレ</t>
    </rPh>
    <rPh sb="23" eb="25">
      <t>ケイカク</t>
    </rPh>
    <rPh sb="26" eb="28">
      <t>ベッピョウ</t>
    </rPh>
    <phoneticPr fontId="3"/>
  </si>
  <si>
    <r>
      <t>令和</t>
    </r>
    <r>
      <rPr>
        <b/>
        <sz val="12"/>
        <rFont val="ＭＳ Ｐゴシック"/>
        <family val="3"/>
        <charset val="128"/>
        <scheme val="minor"/>
      </rPr>
      <t>８</t>
    </r>
    <r>
      <rPr>
        <b/>
        <sz val="12"/>
        <color theme="1"/>
        <rFont val="ＭＳ Ｐゴシック"/>
        <family val="3"/>
        <charset val="128"/>
        <scheme val="minor"/>
      </rPr>
      <t>年度ＨＵＭＡＰ留学生交流推進制度（受入）計画　別表</t>
    </r>
    <rPh sb="0" eb="2">
      <t>レイワ</t>
    </rPh>
    <rPh sb="10" eb="13">
      <t>リュウガクセイ</t>
    </rPh>
    <rPh sb="13" eb="15">
      <t>コウリュウ</t>
    </rPh>
    <rPh sb="15" eb="17">
      <t>スイシン</t>
    </rPh>
    <rPh sb="17" eb="19">
      <t>セイド</t>
    </rPh>
    <rPh sb="20" eb="22">
      <t>ウケイレ</t>
    </rPh>
    <rPh sb="23" eb="25">
      <t>ケイカク</t>
    </rPh>
    <rPh sb="26" eb="28">
      <t>ベッピョウ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</si>
</sst>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u/>
      <sz val="11"/>
      <color theme="1"/>
      <name val="ＭＳ Ｐゴシック"/>
      <family val="3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b/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12"/>
      <color rgb="FFFF0000"/>
      <name val="ＭＳ Ｐゴシック"/>
      <family val="3"/>
      <charset val="128"/>
      <scheme val="minor"/>
    </font>
    <font>
      <b/>
      <sz val="14"/>
      <name val="ＭＳ Ｐゴシック"/>
      <family val="3"/>
      <charset val="128"/>
      <scheme val="minor"/>
    </font>
    <font>
      <b/>
      <sz val="12"/>
      <name val="ＭＳ Ｐゴシック"/>
      <family val="3"/>
      <charset val="128"/>
      <scheme val="minor"/>
    </font>
  </fonts>
  <fills count="9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99CC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6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13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0" borderId="0" xfId="0" applyAlignment="1">
      <alignment horizontal="center" vertical="center"/>
    </xf>
    <xf numFmtId="0" fontId="0" fillId="2" borderId="4" xfId="0" applyFill="1" applyBorder="1">
      <alignment vertical="center"/>
    </xf>
    <xf numFmtId="0" fontId="10" fillId="0" borderId="22" xfId="0" applyFont="1" applyBorder="1">
      <alignment vertical="center"/>
    </xf>
    <xf numFmtId="0" fontId="10" fillId="0" borderId="7" xfId="0" applyFont="1" applyBorder="1">
      <alignment vertical="center"/>
    </xf>
    <xf numFmtId="0" fontId="10" fillId="3" borderId="17" xfId="0" applyFont="1" applyFill="1" applyBorder="1">
      <alignment vertical="center"/>
    </xf>
    <xf numFmtId="0" fontId="10" fillId="0" borderId="24" xfId="0" applyFont="1" applyBorder="1">
      <alignment vertical="center"/>
    </xf>
    <xf numFmtId="0" fontId="10" fillId="0" borderId="10" xfId="0" applyFont="1" applyBorder="1">
      <alignment vertical="center"/>
    </xf>
    <xf numFmtId="0" fontId="10" fillId="3" borderId="25" xfId="0" applyFont="1" applyFill="1" applyBorder="1">
      <alignment vertical="center"/>
    </xf>
    <xf numFmtId="0" fontId="10" fillId="0" borderId="21" xfId="0" applyFont="1" applyBorder="1">
      <alignment vertical="center"/>
    </xf>
    <xf numFmtId="0" fontId="10" fillId="0" borderId="23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right"/>
    </xf>
    <xf numFmtId="0" fontId="10" fillId="6" borderId="3" xfId="0" applyFont="1" applyFill="1" applyBorder="1">
      <alignment vertical="center"/>
    </xf>
    <xf numFmtId="0" fontId="10" fillId="6" borderId="5" xfId="0" applyFont="1" applyFill="1" applyBorder="1">
      <alignment vertical="center"/>
    </xf>
    <xf numFmtId="0" fontId="0" fillId="0" borderId="1" xfId="0" applyBorder="1" applyAlignment="1">
      <alignment vertical="center" wrapText="1"/>
    </xf>
    <xf numFmtId="0" fontId="0" fillId="5" borderId="28" xfId="0" applyFill="1" applyBorder="1">
      <alignment vertical="center"/>
    </xf>
    <xf numFmtId="0" fontId="0" fillId="0" borderId="29" xfId="0" applyBorder="1" applyAlignment="1">
      <alignment vertical="center" wrapText="1"/>
    </xf>
    <xf numFmtId="0" fontId="0" fillId="0" borderId="29" xfId="0" applyBorder="1">
      <alignment vertical="center"/>
    </xf>
    <xf numFmtId="0" fontId="0" fillId="5" borderId="33" xfId="0" applyFill="1" applyBorder="1">
      <alignment vertical="center"/>
    </xf>
    <xf numFmtId="0" fontId="0" fillId="0" borderId="34" xfId="0" applyBorder="1">
      <alignment vertical="center"/>
    </xf>
    <xf numFmtId="0" fontId="0" fillId="7" borderId="0" xfId="0" applyFill="1" applyAlignment="1">
      <alignment horizontal="center" vertical="center"/>
    </xf>
    <xf numFmtId="0" fontId="10" fillId="6" borderId="3" xfId="0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13" fillId="0" borderId="1" xfId="0" applyFont="1" applyBorder="1">
      <alignment vertical="center"/>
    </xf>
    <xf numFmtId="0" fontId="14" fillId="0" borderId="1" xfId="0" applyFont="1" applyBorder="1">
      <alignment vertical="center"/>
    </xf>
    <xf numFmtId="0" fontId="14" fillId="0" borderId="0" xfId="0" applyFont="1">
      <alignment vertical="center"/>
    </xf>
    <xf numFmtId="0" fontId="7" fillId="7" borderId="35" xfId="0" applyFont="1" applyFill="1" applyBorder="1" applyAlignment="1">
      <alignment horizontal="right" vertical="center"/>
    </xf>
    <xf numFmtId="0" fontId="0" fillId="0" borderId="35" xfId="0" applyBorder="1">
      <alignment vertical="center"/>
    </xf>
    <xf numFmtId="0" fontId="7" fillId="7" borderId="39" xfId="0" applyFont="1" applyFill="1" applyBorder="1" applyAlignment="1">
      <alignment horizontal="right" vertical="center"/>
    </xf>
    <xf numFmtId="0" fontId="0" fillId="0" borderId="39" xfId="0" applyBorder="1">
      <alignment vertical="center"/>
    </xf>
    <xf numFmtId="0" fontId="15" fillId="0" borderId="0" xfId="0" applyFont="1">
      <alignment vertical="center"/>
    </xf>
    <xf numFmtId="0" fontId="10" fillId="0" borderId="27" xfId="0" applyFont="1" applyBorder="1" applyAlignment="1">
      <alignment vertical="center" shrinkToFit="1"/>
    </xf>
    <xf numFmtId="0" fontId="10" fillId="0" borderId="36" xfId="0" applyFont="1" applyBorder="1" applyAlignment="1">
      <alignment vertical="center" shrinkToFit="1"/>
    </xf>
    <xf numFmtId="0" fontId="10" fillId="3" borderId="37" xfId="0" applyFont="1" applyFill="1" applyBorder="1" applyAlignment="1">
      <alignment vertical="center" shrinkToFit="1"/>
    </xf>
    <xf numFmtId="0" fontId="10" fillId="4" borderId="27" xfId="0" applyFont="1" applyFill="1" applyBorder="1" applyAlignment="1">
      <alignment vertical="center" shrinkToFit="1"/>
    </xf>
    <xf numFmtId="0" fontId="10" fillId="4" borderId="36" xfId="0" applyFont="1" applyFill="1" applyBorder="1" applyAlignment="1">
      <alignment vertical="center" shrinkToFit="1"/>
    </xf>
    <xf numFmtId="0" fontId="10" fillId="6" borderId="38" xfId="0" applyFont="1" applyFill="1" applyBorder="1" applyAlignment="1">
      <alignment vertical="center" shrinkToFit="1"/>
    </xf>
    <xf numFmtId="0" fontId="10" fillId="0" borderId="7" xfId="0" applyFont="1" applyBorder="1" applyAlignment="1">
      <alignment vertical="center" shrinkToFit="1"/>
    </xf>
    <xf numFmtId="0" fontId="10" fillId="0" borderId="21" xfId="0" applyFont="1" applyBorder="1" applyAlignment="1">
      <alignment vertical="center" shrinkToFit="1"/>
    </xf>
    <xf numFmtId="0" fontId="10" fillId="3" borderId="17" xfId="0" applyFont="1" applyFill="1" applyBorder="1" applyAlignment="1">
      <alignment vertical="center" shrinkToFit="1"/>
    </xf>
    <xf numFmtId="0" fontId="10" fillId="4" borderId="7" xfId="0" applyFont="1" applyFill="1" applyBorder="1" applyAlignment="1">
      <alignment vertical="center" shrinkToFit="1"/>
    </xf>
    <xf numFmtId="0" fontId="10" fillId="4" borderId="21" xfId="0" applyFont="1" applyFill="1" applyBorder="1" applyAlignment="1">
      <alignment vertical="center" shrinkToFit="1"/>
    </xf>
    <xf numFmtId="0" fontId="10" fillId="6" borderId="3" xfId="0" applyFont="1" applyFill="1" applyBorder="1" applyAlignment="1">
      <alignment vertical="center" shrinkToFit="1"/>
    </xf>
    <xf numFmtId="0" fontId="0" fillId="0" borderId="8" xfId="0" applyBorder="1" applyAlignment="1">
      <alignment vertical="center" wrapText="1"/>
    </xf>
    <xf numFmtId="0" fontId="10" fillId="0" borderId="6" xfId="0" applyFont="1" applyBorder="1">
      <alignment vertical="center"/>
    </xf>
    <xf numFmtId="0" fontId="0" fillId="0" borderId="44" xfId="0" applyBorder="1" applyAlignment="1">
      <alignment vertical="center" wrapText="1"/>
    </xf>
    <xf numFmtId="0" fontId="0" fillId="5" borderId="32" xfId="0" applyFill="1" applyBorder="1">
      <alignment vertical="center"/>
    </xf>
    <xf numFmtId="0" fontId="0" fillId="2" borderId="8" xfId="0" applyFill="1" applyBorder="1">
      <alignment vertical="center"/>
    </xf>
    <xf numFmtId="0" fontId="10" fillId="0" borderId="19" xfId="0" applyFont="1" applyBorder="1">
      <alignment vertical="center"/>
    </xf>
    <xf numFmtId="0" fontId="10" fillId="0" borderId="45" xfId="0" applyFont="1" applyBorder="1">
      <alignment vertical="center"/>
    </xf>
    <xf numFmtId="0" fontId="10" fillId="3" borderId="46" xfId="0" applyFont="1" applyFill="1" applyBorder="1">
      <alignment vertical="center"/>
    </xf>
    <xf numFmtId="0" fontId="10" fillId="6" borderId="2" xfId="0" applyFont="1" applyFill="1" applyBorder="1">
      <alignment vertical="center"/>
    </xf>
    <xf numFmtId="0" fontId="0" fillId="0" borderId="44" xfId="0" applyBorder="1">
      <alignment vertical="center"/>
    </xf>
    <xf numFmtId="0" fontId="9" fillId="5" borderId="47" xfId="0" applyFont="1" applyFill="1" applyBorder="1" applyAlignment="1">
      <alignment horizontal="center" vertical="center"/>
    </xf>
    <xf numFmtId="0" fontId="9" fillId="2" borderId="48" xfId="0" applyFont="1" applyFill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38" fontId="2" fillId="0" borderId="40" xfId="1" applyFont="1" applyFill="1" applyBorder="1" applyAlignment="1">
      <alignment horizontal="center" vertical="center" shrinkToFit="1"/>
    </xf>
    <xf numFmtId="38" fontId="2" fillId="0" borderId="42" xfId="1" applyFont="1" applyFill="1" applyBorder="1" applyAlignment="1">
      <alignment horizontal="center" vertical="center" shrinkToFit="1"/>
    </xf>
    <xf numFmtId="38" fontId="2" fillId="0" borderId="41" xfId="1" applyFont="1" applyFill="1" applyBorder="1" applyAlignment="1">
      <alignment horizontal="center" vertical="center" shrinkToFit="1"/>
    </xf>
    <xf numFmtId="38" fontId="2" fillId="3" borderId="43" xfId="1" applyFont="1" applyFill="1" applyBorder="1" applyAlignment="1">
      <alignment horizontal="center" vertical="center" shrinkToFit="1"/>
    </xf>
    <xf numFmtId="0" fontId="0" fillId="0" borderId="51" xfId="0" applyBorder="1">
      <alignment vertical="center"/>
    </xf>
    <xf numFmtId="0" fontId="8" fillId="7" borderId="53" xfId="0" applyFont="1" applyFill="1" applyBorder="1" applyAlignment="1">
      <alignment horizontal="right" vertical="center"/>
    </xf>
    <xf numFmtId="0" fontId="17" fillId="0" borderId="52" xfId="0" applyFont="1" applyBorder="1" applyAlignment="1">
      <alignment vertical="center" shrinkToFit="1"/>
    </xf>
    <xf numFmtId="0" fontId="17" fillId="0" borderId="54" xfId="0" applyFont="1" applyBorder="1" applyAlignment="1">
      <alignment vertical="center" shrinkToFit="1"/>
    </xf>
    <xf numFmtId="0" fontId="17" fillId="3" borderId="55" xfId="0" applyFont="1" applyFill="1" applyBorder="1" applyAlignment="1">
      <alignment vertical="center" shrinkToFit="1"/>
    </xf>
    <xf numFmtId="0" fontId="17" fillId="4" borderId="52" xfId="0" applyFont="1" applyFill="1" applyBorder="1" applyAlignment="1">
      <alignment vertical="center" shrinkToFit="1"/>
    </xf>
    <xf numFmtId="0" fontId="17" fillId="4" borderId="54" xfId="0" applyFont="1" applyFill="1" applyBorder="1" applyAlignment="1">
      <alignment vertical="center" shrinkToFit="1"/>
    </xf>
    <xf numFmtId="0" fontId="17" fillId="6" borderId="49" xfId="0" applyFont="1" applyFill="1" applyBorder="1" applyAlignment="1">
      <alignment vertical="center" shrinkToFit="1"/>
    </xf>
    <xf numFmtId="0" fontId="17" fillId="0" borderId="53" xfId="0" applyFont="1" applyBorder="1">
      <alignment vertical="center"/>
    </xf>
    <xf numFmtId="0" fontId="7" fillId="7" borderId="59" xfId="0" applyFont="1" applyFill="1" applyBorder="1" applyAlignment="1">
      <alignment horizontal="right" vertical="center"/>
    </xf>
    <xf numFmtId="0" fontId="10" fillId="0" borderId="58" xfId="0" applyFont="1" applyBorder="1" applyAlignment="1">
      <alignment vertical="center" shrinkToFit="1"/>
    </xf>
    <xf numFmtId="0" fontId="10" fillId="0" borderId="60" xfId="0" applyFont="1" applyBorder="1" applyAlignment="1">
      <alignment vertical="center" shrinkToFit="1"/>
    </xf>
    <xf numFmtId="0" fontId="10" fillId="3" borderId="61" xfId="0" applyFont="1" applyFill="1" applyBorder="1" applyAlignment="1">
      <alignment vertical="center" shrinkToFit="1"/>
    </xf>
    <xf numFmtId="0" fontId="10" fillId="4" borderId="58" xfId="0" applyFont="1" applyFill="1" applyBorder="1" applyAlignment="1">
      <alignment vertical="center" shrinkToFit="1"/>
    </xf>
    <xf numFmtId="0" fontId="10" fillId="4" borderId="60" xfId="0" applyFont="1" applyFill="1" applyBorder="1" applyAlignment="1">
      <alignment vertical="center" shrinkToFit="1"/>
    </xf>
    <xf numFmtId="0" fontId="10" fillId="6" borderId="56" xfId="0" applyFont="1" applyFill="1" applyBorder="1" applyAlignment="1">
      <alignment vertical="center" shrinkToFit="1"/>
    </xf>
    <xf numFmtId="0" fontId="0" fillId="0" borderId="59" xfId="0" applyBorder="1">
      <alignment vertical="center"/>
    </xf>
    <xf numFmtId="0" fontId="0" fillId="0" borderId="34" xfId="0" applyBorder="1" applyAlignment="1">
      <alignment vertical="center" wrapText="1"/>
    </xf>
    <xf numFmtId="0" fontId="8" fillId="0" borderId="18" xfId="0" applyFont="1" applyBorder="1" applyAlignment="1">
      <alignment horizontal="centerContinuous" vertical="center"/>
    </xf>
    <xf numFmtId="0" fontId="0" fillId="0" borderId="50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5" fillId="8" borderId="31" xfId="0" applyFont="1" applyFill="1" applyBorder="1" applyAlignment="1">
      <alignment horizontal="center" vertical="center" wrapText="1"/>
    </xf>
    <xf numFmtId="0" fontId="0" fillId="8" borderId="20" xfId="0" applyFill="1" applyBorder="1" applyAlignment="1">
      <alignment horizontal="center" vertical="center" wrapText="1"/>
    </xf>
    <xf numFmtId="0" fontId="0" fillId="8" borderId="39" xfId="0" applyFill="1" applyBorder="1" applyAlignment="1">
      <alignment horizontal="center" vertical="center" wrapText="1"/>
    </xf>
    <xf numFmtId="0" fontId="0" fillId="8" borderId="51" xfId="0" applyFill="1" applyBorder="1" applyAlignment="1">
      <alignment horizontal="center" vertical="center" wrapText="1"/>
    </xf>
    <xf numFmtId="0" fontId="5" fillId="8" borderId="30" xfId="0" applyFont="1" applyFill="1" applyBorder="1" applyAlignment="1">
      <alignment horizontal="center" vertical="center" wrapText="1"/>
    </xf>
    <xf numFmtId="0" fontId="0" fillId="8" borderId="8" xfId="0" applyFill="1" applyBorder="1" applyAlignment="1">
      <alignment horizontal="right" vertical="center" wrapText="1"/>
    </xf>
    <xf numFmtId="0" fontId="0" fillId="8" borderId="1" xfId="0" applyFill="1" applyBorder="1" applyAlignment="1">
      <alignment horizontal="right" vertical="center" wrapText="1"/>
    </xf>
    <xf numFmtId="0" fontId="0" fillId="8" borderId="30" xfId="0" applyFill="1" applyBorder="1" applyAlignment="1">
      <alignment horizontal="right" vertical="center" wrapText="1"/>
    </xf>
    <xf numFmtId="0" fontId="10" fillId="6" borderId="3" xfId="0" applyFont="1" applyFill="1" applyBorder="1" applyAlignment="1">
      <alignment horizontal="right" vertical="center"/>
    </xf>
    <xf numFmtId="0" fontId="10" fillId="6" borderId="5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20" fillId="0" borderId="0" xfId="0" applyFont="1">
      <alignment vertical="center"/>
    </xf>
    <xf numFmtId="0" fontId="19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11" fillId="0" borderId="13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/>
    </xf>
    <xf numFmtId="0" fontId="11" fillId="0" borderId="18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/>
    </xf>
    <xf numFmtId="0" fontId="5" fillId="6" borderId="9" xfId="0" applyFont="1" applyFill="1" applyBorder="1" applyAlignment="1">
      <alignment horizontal="center" vertical="center" wrapText="1"/>
    </xf>
    <xf numFmtId="0" fontId="6" fillId="6" borderId="49" xfId="0" applyFont="1" applyFill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/>
    </xf>
    <xf numFmtId="0" fontId="11" fillId="4" borderId="15" xfId="0" applyFont="1" applyFill="1" applyBorder="1" applyAlignment="1">
      <alignment horizontal="center" vertical="center"/>
    </xf>
    <xf numFmtId="0" fontId="11" fillId="4" borderId="16" xfId="0" applyFont="1" applyFill="1" applyBorder="1" applyAlignment="1">
      <alignment horizontal="center" vertical="center"/>
    </xf>
    <xf numFmtId="0" fontId="10" fillId="0" borderId="12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0" xfId="0" applyFont="1" applyBorder="1" applyAlignment="1">
      <alignment horizontal="center" vertical="center" wrapText="1"/>
    </xf>
    <xf numFmtId="0" fontId="16" fillId="0" borderId="62" xfId="0" applyFont="1" applyBorder="1" applyAlignment="1">
      <alignment horizontal="right" vertical="center"/>
    </xf>
    <xf numFmtId="0" fontId="16" fillId="0" borderId="63" xfId="0" applyFont="1" applyBorder="1" applyAlignment="1">
      <alignment horizontal="right" vertical="center"/>
    </xf>
    <xf numFmtId="0" fontId="7" fillId="0" borderId="57" xfId="0" applyFont="1" applyBorder="1" applyAlignment="1">
      <alignment horizontal="right" vertical="center"/>
    </xf>
    <xf numFmtId="0" fontId="7" fillId="0" borderId="58" xfId="0" applyFont="1" applyBorder="1" applyAlignment="1">
      <alignment horizontal="right" vertical="center"/>
    </xf>
    <xf numFmtId="0" fontId="7" fillId="0" borderId="22" xfId="0" applyFont="1" applyBorder="1" applyAlignment="1">
      <alignment horizontal="right" vertical="center"/>
    </xf>
    <xf numFmtId="0" fontId="7" fillId="0" borderId="7" xfId="0" applyFont="1" applyBorder="1" applyAlignment="1">
      <alignment horizontal="right" vertical="center"/>
    </xf>
    <xf numFmtId="0" fontId="7" fillId="0" borderId="26" xfId="0" applyFont="1" applyBorder="1" applyAlignment="1">
      <alignment horizontal="right" vertical="center"/>
    </xf>
    <xf numFmtId="0" fontId="7" fillId="0" borderId="27" xfId="0" applyFont="1" applyBorder="1" applyAlignment="1">
      <alignment horizontal="right" vertical="center"/>
    </xf>
    <xf numFmtId="0" fontId="19" fillId="0" borderId="0" xfId="0" applyFont="1" applyAlignment="1">
      <alignment horizontal="left" wrapText="1"/>
    </xf>
    <xf numFmtId="0" fontId="11" fillId="4" borderId="14" xfId="0" applyFont="1" applyFill="1" applyBorder="1" applyAlignment="1">
      <alignment horizontal="center" vertical="center"/>
    </xf>
    <xf numFmtId="0" fontId="12" fillId="0" borderId="52" xfId="0" applyFont="1" applyBorder="1" applyAlignment="1">
      <alignment horizontal="left" vertical="center"/>
    </xf>
    <xf numFmtId="0" fontId="0" fillId="0" borderId="52" xfId="0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FFFF99"/>
      <color rgb="FFFF9900"/>
      <color rgb="FFFF99CC"/>
      <color rgb="FF00FFFF"/>
      <color rgb="FF9999FF"/>
      <color rgb="FFCCFF66"/>
      <color rgb="FF003300"/>
      <color rgb="FF333300"/>
      <color rgb="FF99FF33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254000</xdr:colOff>
      <xdr:row>11</xdr:row>
      <xdr:rowOff>243415</xdr:rowOff>
    </xdr:from>
    <xdr:to>
      <xdr:col>10</xdr:col>
      <xdr:colOff>285749</xdr:colOff>
      <xdr:row>14</xdr:row>
      <xdr:rowOff>190499</xdr:rowOff>
    </xdr:to>
    <xdr:sp macro="" textlink="">
      <xdr:nvSpPr>
        <xdr:cNvPr id="11" name="角丸四角形吹き出し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8487833" y="4466165"/>
          <a:ext cx="1301749" cy="994834"/>
        </a:xfrm>
        <a:prstGeom prst="wedgeRoundRectCallout">
          <a:avLst>
            <a:gd name="adj1" fmla="val 6021"/>
            <a:gd name="adj2" fmla="val -71956"/>
            <a:gd name="adj3" fmla="val 16667"/>
          </a:avLst>
        </a:prstGeom>
        <a:ln>
          <a:solidFill>
            <a:schemeClr val="accent5"/>
          </a:solidFill>
        </a:ln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1200">
              <a:latin typeface="+mn-ea"/>
              <a:ea typeface="+mn-ea"/>
            </a:rPr>
            <a:t>Ⅰ</a:t>
          </a:r>
          <a:r>
            <a:rPr kumimoji="1" lang="ja-JP" altLang="en-US" sz="1200">
              <a:latin typeface="+mn-ea"/>
              <a:ea typeface="+mn-ea"/>
            </a:rPr>
            <a:t>期：</a:t>
          </a:r>
          <a:r>
            <a:rPr kumimoji="1" lang="en-US" altLang="ja-JP" sz="1200">
              <a:latin typeface="+mn-ea"/>
              <a:ea typeface="+mn-ea"/>
            </a:rPr>
            <a:t>4-7</a:t>
          </a:r>
          <a:r>
            <a:rPr kumimoji="1" lang="ja-JP" altLang="en-US" sz="1200">
              <a:latin typeface="+mn-ea"/>
              <a:ea typeface="+mn-ea"/>
            </a:rPr>
            <a:t>月</a:t>
          </a:r>
          <a:endParaRPr kumimoji="1" lang="en-US" altLang="ja-JP" sz="1200">
            <a:latin typeface="+mn-ea"/>
            <a:ea typeface="+mn-ea"/>
          </a:endParaRPr>
        </a:p>
        <a:p>
          <a:pPr algn="l"/>
          <a:r>
            <a:rPr kumimoji="1" lang="en-US" altLang="ja-JP" sz="1200">
              <a:latin typeface="+mn-ea"/>
              <a:ea typeface="+mn-ea"/>
            </a:rPr>
            <a:t>Ⅱ</a:t>
          </a:r>
          <a:r>
            <a:rPr kumimoji="1" lang="ja-JP" altLang="en-US" sz="1200">
              <a:latin typeface="+mn-ea"/>
              <a:ea typeface="+mn-ea"/>
            </a:rPr>
            <a:t>期：</a:t>
          </a:r>
          <a:r>
            <a:rPr kumimoji="1" lang="en-US" altLang="ja-JP" sz="1200">
              <a:latin typeface="+mn-ea"/>
              <a:ea typeface="+mn-ea"/>
            </a:rPr>
            <a:t>8-11</a:t>
          </a:r>
          <a:r>
            <a:rPr kumimoji="1" lang="ja-JP" altLang="en-US" sz="1200">
              <a:latin typeface="+mn-ea"/>
              <a:ea typeface="+mn-ea"/>
            </a:rPr>
            <a:t>月</a:t>
          </a:r>
          <a:endParaRPr kumimoji="1" lang="en-US" altLang="ja-JP" sz="1200">
            <a:latin typeface="+mn-ea"/>
            <a:ea typeface="+mn-ea"/>
          </a:endParaRPr>
        </a:p>
        <a:p>
          <a:pPr algn="l"/>
          <a:r>
            <a:rPr kumimoji="1" lang="en-US" altLang="ja-JP" sz="1200">
              <a:latin typeface="+mn-ea"/>
              <a:ea typeface="+mn-ea"/>
            </a:rPr>
            <a:t>Ⅲ</a:t>
          </a:r>
          <a:r>
            <a:rPr kumimoji="1" lang="ja-JP" altLang="en-US" sz="1200">
              <a:latin typeface="+mn-ea"/>
              <a:ea typeface="+mn-ea"/>
            </a:rPr>
            <a:t>期：</a:t>
          </a:r>
          <a:r>
            <a:rPr kumimoji="1" lang="en-US" altLang="ja-JP" sz="1200">
              <a:latin typeface="+mn-ea"/>
              <a:ea typeface="+mn-ea"/>
            </a:rPr>
            <a:t>12-3</a:t>
          </a:r>
          <a:r>
            <a:rPr kumimoji="1" lang="ja-JP" altLang="en-US" sz="1200">
              <a:latin typeface="+mn-ea"/>
              <a:ea typeface="+mn-ea"/>
            </a:rPr>
            <a:t>月</a:t>
          </a:r>
        </a:p>
      </xdr:txBody>
    </xdr:sp>
    <xdr:clientData/>
  </xdr:twoCellAnchor>
  <xdr:twoCellAnchor>
    <xdr:from>
      <xdr:col>4</xdr:col>
      <xdr:colOff>1912055</xdr:colOff>
      <xdr:row>18</xdr:row>
      <xdr:rowOff>254000</xdr:rowOff>
    </xdr:from>
    <xdr:to>
      <xdr:col>10</xdr:col>
      <xdr:colOff>190500</xdr:colOff>
      <xdr:row>20</xdr:row>
      <xdr:rowOff>245532</xdr:rowOff>
    </xdr:to>
    <xdr:sp macro="" textlink="">
      <xdr:nvSpPr>
        <xdr:cNvPr id="17" name="角丸四角形吹き出し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5771444" y="6942667"/>
          <a:ext cx="2610556" cy="697087"/>
        </a:xfrm>
        <a:prstGeom prst="wedgeRoundRectCallout">
          <a:avLst>
            <a:gd name="adj1" fmla="val 23218"/>
            <a:gd name="adj2" fmla="val 89192"/>
            <a:gd name="adj3" fmla="val 16667"/>
          </a:avLst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/>
          </a:solidFill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地域別の合計人数を様式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1-1</a:t>
          </a:r>
        </a:p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「受入計画者数」欄と一致させてください。</a:t>
          </a:r>
        </a:p>
      </xdr:txBody>
    </xdr:sp>
    <xdr:clientData/>
  </xdr:twoCellAnchor>
  <xdr:twoCellAnchor>
    <xdr:from>
      <xdr:col>11</xdr:col>
      <xdr:colOff>66673</xdr:colOff>
      <xdr:row>18</xdr:row>
      <xdr:rowOff>126999</xdr:rowOff>
    </xdr:from>
    <xdr:to>
      <xdr:col>16</xdr:col>
      <xdr:colOff>1248832</xdr:colOff>
      <xdr:row>20</xdr:row>
      <xdr:rowOff>213782</xdr:rowOff>
    </xdr:to>
    <xdr:sp macro="" textlink="">
      <xdr:nvSpPr>
        <xdr:cNvPr id="18" name="角丸四角形吹き出し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/>
      </xdr:nvSpPr>
      <xdr:spPr>
        <a:xfrm>
          <a:off x="9803340" y="6794499"/>
          <a:ext cx="3372909" cy="785283"/>
        </a:xfrm>
        <a:prstGeom prst="wedgeRoundRectCallout">
          <a:avLst>
            <a:gd name="adj1" fmla="val -29866"/>
            <a:gd name="adj2" fmla="val 81867"/>
            <a:gd name="adj3" fmla="val 16667"/>
          </a:avLst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/>
          </a:solidFill>
        </a:ln>
      </xdr:spPr>
      <xdr:style>
        <a:lnRef idx="3">
          <a:schemeClr val="lt1"/>
        </a:lnRef>
        <a:fillRef idx="1">
          <a:schemeClr val="accent6"/>
        </a:fillRef>
        <a:effectRef idx="1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地域別の合計人数を様式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1-1</a:t>
          </a:r>
        </a:p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「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HUMAP</a:t>
          </a:r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支援希望者数」欄と一致させてください。</a:t>
          </a:r>
        </a:p>
      </xdr:txBody>
    </xdr:sp>
    <xdr:clientData/>
  </xdr:twoCellAnchor>
  <xdr:twoCellAnchor>
    <xdr:from>
      <xdr:col>1</xdr:col>
      <xdr:colOff>42333</xdr:colOff>
      <xdr:row>3</xdr:row>
      <xdr:rowOff>74082</xdr:rowOff>
    </xdr:from>
    <xdr:to>
      <xdr:col>3</xdr:col>
      <xdr:colOff>116416</xdr:colOff>
      <xdr:row>4</xdr:row>
      <xdr:rowOff>148165</xdr:rowOff>
    </xdr:to>
    <xdr:sp macro="" textlink="">
      <xdr:nvSpPr>
        <xdr:cNvPr id="14" name="角丸四角形吹き出し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>
        <a:xfrm>
          <a:off x="317500" y="1608665"/>
          <a:ext cx="1883833" cy="391583"/>
        </a:xfrm>
        <a:prstGeom prst="wedgeRoundRectCallout">
          <a:avLst>
            <a:gd name="adj1" fmla="val -8201"/>
            <a:gd name="adj2" fmla="val 109562"/>
            <a:gd name="adj3" fmla="val 16667"/>
          </a:avLst>
        </a:prstGeom>
        <a:solidFill>
          <a:srgbClr val="FF9900"/>
        </a:solidFill>
        <a:ln w="9525" cap="flat" cmpd="sng" algn="ctr">
          <a:solidFill>
            <a:srgbClr val="F79646">
              <a:shade val="95000"/>
              <a:satMod val="105000"/>
            </a:srgbClr>
          </a:solidFill>
          <a:prstDash val="solid"/>
        </a:ln>
        <a:effectLst>
          <a:outerShdw blurRad="40000" dist="20000" dir="5400000" rotWithShape="0">
            <a:srgbClr val="000000">
              <a:alpha val="38000"/>
            </a:srgbClr>
          </a:outerShdw>
        </a:effectLst>
      </xdr:spPr>
      <xdr:txBody>
        <a:bodyPr vertOverflow="clip" horzOverflow="clip" rtlCol="0" anchor="ctr"/>
        <a:lstStyle/>
        <a:p>
          <a:pPr marL="0" marR="0" lvl="0" indent="0" algn="l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ＭＳ Ｐゴシック"/>
              <a:ea typeface="ＭＳ Ｐゴシック"/>
              <a:cs typeface="+mn-cs"/>
            </a:rPr>
            <a:t>ボタンから選択して入力</a:t>
          </a:r>
        </a:p>
      </xdr:txBody>
    </xdr:sp>
    <xdr:clientData/>
  </xdr:twoCellAnchor>
  <xdr:twoCellAnchor>
    <xdr:from>
      <xdr:col>1</xdr:col>
      <xdr:colOff>84667</xdr:colOff>
      <xdr:row>4</xdr:row>
      <xdr:rowOff>275167</xdr:rowOff>
    </xdr:from>
    <xdr:to>
      <xdr:col>2</xdr:col>
      <xdr:colOff>1026583</xdr:colOff>
      <xdr:row>6</xdr:row>
      <xdr:rowOff>21168</xdr:rowOff>
    </xdr:to>
    <xdr:sp macro="" textlink="">
      <xdr:nvSpPr>
        <xdr:cNvPr id="16" name="円/楕円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/>
      </xdr:nvSpPr>
      <xdr:spPr>
        <a:xfrm>
          <a:off x="359834" y="1820334"/>
          <a:ext cx="1714499" cy="359834"/>
        </a:xfrm>
        <a:prstGeom prst="ellipse">
          <a:avLst/>
        </a:prstGeom>
        <a:noFill/>
        <a:ln>
          <a:solidFill>
            <a:schemeClr val="bg2">
              <a:lumMod val="10000"/>
            </a:schemeClr>
          </a:solidFill>
        </a:ln>
        <a:scene3d>
          <a:camera prst="orthographicFront"/>
          <a:lightRig rig="threePt" dir="t"/>
        </a:scene3d>
        <a:sp3d extrusionH="76200">
          <a:extrusionClr>
            <a:schemeClr val="bg1"/>
          </a:extrusionClr>
        </a:sp3d>
      </xdr:spPr>
      <xdr:style>
        <a:lnRef idx="2">
          <a:schemeClr val="accent1">
            <a:shade val="50000"/>
          </a:schemeClr>
        </a:lnRef>
        <a:fillRef idx="1001">
          <a:schemeClr val="l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529165</xdr:colOff>
      <xdr:row>11</xdr:row>
      <xdr:rowOff>137581</xdr:rowOff>
    </xdr:from>
    <xdr:to>
      <xdr:col>3</xdr:col>
      <xdr:colOff>1947332</xdr:colOff>
      <xdr:row>16</xdr:row>
      <xdr:rowOff>306916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 txBox="1"/>
      </xdr:nvSpPr>
      <xdr:spPr>
        <a:xfrm>
          <a:off x="804332" y="4360331"/>
          <a:ext cx="3227917" cy="1915585"/>
        </a:xfrm>
        <a:prstGeom prst="rect">
          <a:avLst/>
        </a:prstGeom>
        <a:solidFill>
          <a:schemeClr val="bg1"/>
        </a:solidFill>
        <a:ln>
          <a:solidFill>
            <a:schemeClr val="tx2">
              <a:lumMod val="50000"/>
            </a:schemeClr>
          </a:solidFill>
        </a:ln>
        <a:effectLst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kumimoji="1" lang="en-US" altLang="ja-JP" sz="1200" b="1"/>
            <a:t>※</a:t>
          </a:r>
          <a:r>
            <a:rPr kumimoji="1" lang="ja-JP" altLang="en-US" sz="1200" b="1"/>
            <a:t>ＨＵＭＡＰ参加大学との交流計画を</a:t>
          </a:r>
          <a:endParaRPr kumimoji="1" lang="en-US" altLang="ja-JP" sz="1200" b="1"/>
        </a:p>
        <a:p>
          <a:r>
            <a:rPr kumimoji="1" lang="ja-JP" altLang="en-US" sz="1200" b="1"/>
            <a:t>全て記入してください。</a:t>
          </a:r>
          <a:endParaRPr kumimoji="1" lang="en-US" altLang="ja-JP" sz="1200" b="1"/>
        </a:p>
        <a:p>
          <a:r>
            <a:rPr kumimoji="1" lang="ja-JP" altLang="en-US" sz="1200" b="1">
              <a:solidFill>
                <a:srgbClr val="FF0000"/>
              </a:solidFill>
            </a:rPr>
            <a:t>（ＨＵＭＡＰに申請しない</a:t>
          </a:r>
          <a:r>
            <a:rPr kumimoji="1" lang="ja-JP" altLang="en-US" sz="1200" b="1" u="sng">
              <a:solidFill>
                <a:srgbClr val="FF0000"/>
              </a:solidFill>
            </a:rPr>
            <a:t>ものも含めて</a:t>
          </a:r>
          <a:r>
            <a:rPr kumimoji="1" lang="ja-JP" altLang="en-US" sz="1200" b="1">
              <a:solidFill>
                <a:srgbClr val="FF0000"/>
              </a:solidFill>
            </a:rPr>
            <a:t>、</a:t>
          </a:r>
          <a:endParaRPr kumimoji="1" lang="en-US" altLang="ja-JP" sz="1200" b="1">
            <a:solidFill>
              <a:srgbClr val="FF0000"/>
            </a:solidFill>
          </a:endParaRPr>
        </a:p>
        <a:p>
          <a:r>
            <a:rPr kumimoji="1" lang="ja-JP" altLang="en-US" sz="1200" b="1">
              <a:solidFill>
                <a:srgbClr val="FF0000"/>
              </a:solidFill>
            </a:rPr>
            <a:t>記入してください。）</a:t>
          </a:r>
          <a:endParaRPr kumimoji="1" lang="en-US" altLang="ja-JP" sz="1200" b="1">
            <a:solidFill>
              <a:srgbClr val="FF0000"/>
            </a:solidFill>
          </a:endParaRPr>
        </a:p>
        <a:p>
          <a:r>
            <a:rPr kumimoji="1" lang="en-US" altLang="ja-JP" sz="1200" b="1"/>
            <a:t>※</a:t>
          </a:r>
          <a:r>
            <a:rPr kumimoji="1" lang="ja-JP" altLang="en-US" sz="1200" b="1"/>
            <a:t>「希望の割当順位」欄は、採択にあたり</a:t>
          </a:r>
          <a:endParaRPr kumimoji="1" lang="en-US" altLang="ja-JP" sz="1200" b="1"/>
        </a:p>
        <a:p>
          <a:r>
            <a:rPr kumimoji="1" lang="ja-JP" altLang="en-US" sz="1200" b="1"/>
            <a:t>参考にするもので、優先的な採択を</a:t>
          </a:r>
          <a:endParaRPr kumimoji="1" lang="en-US" altLang="ja-JP" sz="1200" b="1"/>
        </a:p>
        <a:p>
          <a:r>
            <a:rPr kumimoji="1" lang="ja-JP" altLang="en-US" sz="1200" b="1">
              <a:solidFill>
                <a:sysClr val="windowText" lastClr="000000"/>
              </a:solidFill>
            </a:rPr>
            <a:t>保証するも</a:t>
          </a:r>
          <a:r>
            <a:rPr kumimoji="1" lang="ja-JP" altLang="en-US" sz="1200" b="1"/>
            <a:t>のではありません。</a:t>
          </a:r>
        </a:p>
      </xdr:txBody>
    </xdr:sp>
    <xdr:clientData/>
  </xdr:twoCellAnchor>
  <xdr:twoCellAnchor>
    <xdr:from>
      <xdr:col>5</xdr:col>
      <xdr:colOff>0</xdr:colOff>
      <xdr:row>2</xdr:row>
      <xdr:rowOff>0</xdr:rowOff>
    </xdr:from>
    <xdr:to>
      <xdr:col>9</xdr:col>
      <xdr:colOff>359834</xdr:colOff>
      <xdr:row>2</xdr:row>
      <xdr:rowOff>582084</xdr:rowOff>
    </xdr:to>
    <xdr:sp macro="" textlink="">
      <xdr:nvSpPr>
        <xdr:cNvPr id="19" name="角丸四角形吹き出し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6815666" y="550333"/>
          <a:ext cx="2286001" cy="582084"/>
        </a:xfrm>
        <a:prstGeom prst="wedgeRoundRectCallout">
          <a:avLst>
            <a:gd name="adj1" fmla="val 10200"/>
            <a:gd name="adj2" fmla="val 89089"/>
            <a:gd name="adj3" fmla="val 16667"/>
          </a:avLst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/>
          </a:solidFill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地域別の合計人数を様式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1-1</a:t>
          </a:r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「受入計画者数」欄へ記入</a:t>
          </a:r>
        </a:p>
      </xdr:txBody>
    </xdr:sp>
    <xdr:clientData/>
  </xdr:twoCellAnchor>
  <xdr:twoCellAnchor>
    <xdr:from>
      <xdr:col>10</xdr:col>
      <xdr:colOff>21166</xdr:colOff>
      <xdr:row>2</xdr:row>
      <xdr:rowOff>10584</xdr:rowOff>
    </xdr:from>
    <xdr:to>
      <xdr:col>15</xdr:col>
      <xdr:colOff>402167</xdr:colOff>
      <xdr:row>2</xdr:row>
      <xdr:rowOff>582084</xdr:rowOff>
    </xdr:to>
    <xdr:sp macro="" textlink="">
      <xdr:nvSpPr>
        <xdr:cNvPr id="20" name="角丸四角形吹き出し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9186333" y="560917"/>
          <a:ext cx="2497667" cy="571500"/>
        </a:xfrm>
        <a:prstGeom prst="wedgeRoundRectCallout">
          <a:avLst>
            <a:gd name="adj1" fmla="val 9052"/>
            <a:gd name="adj2" fmla="val 79910"/>
            <a:gd name="adj3" fmla="val 16667"/>
          </a:avLst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3">
          <a:schemeClr val="lt1"/>
        </a:lnRef>
        <a:fillRef idx="1">
          <a:schemeClr val="accent6"/>
        </a:fillRef>
        <a:effectRef idx="1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地域別の合計人数を様式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1-1</a:t>
          </a:r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「</a:t>
          </a:r>
          <a:r>
            <a:rPr kumimoji="1" lang="en-US" altLang="ja-JP" sz="1100" b="1" i="0">
              <a:solidFill>
                <a:schemeClr val="tx1"/>
              </a:solidFill>
              <a:latin typeface="+mn-ea"/>
              <a:ea typeface="+mn-ea"/>
            </a:rPr>
            <a:t>HUMAP</a:t>
          </a:r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支援希望者数」欄へ記入</a:t>
          </a:r>
        </a:p>
      </xdr:txBody>
    </xdr:sp>
    <xdr:clientData/>
  </xdr:twoCellAnchor>
  <xdr:twoCellAnchor>
    <xdr:from>
      <xdr:col>15</xdr:col>
      <xdr:colOff>476251</xdr:colOff>
      <xdr:row>1</xdr:row>
      <xdr:rowOff>137582</xdr:rowOff>
    </xdr:from>
    <xdr:to>
      <xdr:col>16</xdr:col>
      <xdr:colOff>1100666</xdr:colOff>
      <xdr:row>1</xdr:row>
      <xdr:rowOff>645580</xdr:rowOff>
    </xdr:to>
    <xdr:sp macro="" textlink="">
      <xdr:nvSpPr>
        <xdr:cNvPr id="21" name="フローチャート : 代替処理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/>
      </xdr:nvSpPr>
      <xdr:spPr>
        <a:xfrm>
          <a:off x="11906251" y="253999"/>
          <a:ext cx="1121832" cy="507998"/>
        </a:xfrm>
        <a:prstGeom prst="flowChartAlternateProcess">
          <a:avLst/>
        </a:prstGeom>
        <a:solidFill>
          <a:schemeClr val="accent6">
            <a:lumMod val="50000"/>
          </a:schemeClr>
        </a:solidFill>
        <a:ln>
          <a:solidFill>
            <a:srgbClr val="FF9900"/>
          </a:solidFill>
        </a:ln>
      </xdr:spPr>
      <xdr:style>
        <a:lnRef idx="2">
          <a:schemeClr val="dk1">
            <a:shade val="50000"/>
          </a:schemeClr>
        </a:lnRef>
        <a:fillRef idx="1">
          <a:schemeClr val="dk1"/>
        </a:fillRef>
        <a:effectRef idx="0">
          <a:schemeClr val="dk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/>
            <a:t>記入例</a:t>
          </a:r>
        </a:p>
      </xdr:txBody>
    </xdr:sp>
    <xdr:clientData/>
  </xdr:twoCellAnchor>
  <xdr:twoCellAnchor>
    <xdr:from>
      <xdr:col>5</xdr:col>
      <xdr:colOff>359833</xdr:colOff>
      <xdr:row>11</xdr:row>
      <xdr:rowOff>285749</xdr:rowOff>
    </xdr:from>
    <xdr:to>
      <xdr:col>7</xdr:col>
      <xdr:colOff>148166</xdr:colOff>
      <xdr:row>14</xdr:row>
      <xdr:rowOff>137582</xdr:rowOff>
    </xdr:to>
    <xdr:sp macro="" textlink="">
      <xdr:nvSpPr>
        <xdr:cNvPr id="15" name="角丸四角形吹き出し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/>
      </xdr:nvSpPr>
      <xdr:spPr>
        <a:xfrm>
          <a:off x="7440083" y="4508499"/>
          <a:ext cx="941916" cy="899583"/>
        </a:xfrm>
        <a:prstGeom prst="wedgeRoundRectCallout">
          <a:avLst>
            <a:gd name="adj1" fmla="val 8378"/>
            <a:gd name="adj2" fmla="val -89520"/>
            <a:gd name="adj3" fmla="val 16667"/>
          </a:avLst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/>
          </a:solidFill>
        </a:ln>
      </xdr:spPr>
      <xdr:style>
        <a:lnRef idx="2">
          <a:schemeClr val="accent6">
            <a:shade val="50000"/>
          </a:schemeClr>
        </a:lnRef>
        <a:fillRef idx="1">
          <a:schemeClr val="accent6"/>
        </a:fillRef>
        <a:effectRef idx="0">
          <a:schemeClr val="accent6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1100" b="1" i="0">
              <a:solidFill>
                <a:schemeClr val="tx1"/>
              </a:solidFill>
              <a:latin typeface="+mn-ea"/>
              <a:ea typeface="+mn-ea"/>
            </a:rPr>
            <a:t>単位認定の有無を入力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26"/>
  <sheetViews>
    <sheetView tabSelected="1" view="pageBreakPreview" zoomScaleNormal="90" zoomScaleSheetLayoutView="100" workbookViewId="0">
      <selection activeCell="T14" sqref="T14"/>
    </sheetView>
  </sheetViews>
  <sheetFormatPr defaultRowHeight="13.5" x14ac:dyDescent="0.15"/>
  <cols>
    <col min="1" max="1" width="3.625" customWidth="1"/>
    <col min="2" max="2" width="10.125" customWidth="1"/>
    <col min="3" max="3" width="13.625" customWidth="1"/>
    <col min="4" max="4" width="27.875" customWidth="1"/>
    <col min="5" max="5" width="30.75" customWidth="1"/>
    <col min="6" max="6" width="10.625" style="23" customWidth="1"/>
    <col min="7" max="7" width="4.375" style="23" customWidth="1"/>
    <col min="8" max="15" width="5.5" customWidth="1"/>
    <col min="16" max="16" width="6.5" customWidth="1"/>
    <col min="17" max="17" width="25.625" customWidth="1"/>
  </cols>
  <sheetData>
    <row r="1" spans="1:17" ht="9" customHeight="1" x14ac:dyDescent="0.15"/>
    <row r="2" spans="1:17" ht="57" customHeight="1" x14ac:dyDescent="0.15">
      <c r="B2" s="12" t="s">
        <v>79</v>
      </c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13" t="s">
        <v>33</v>
      </c>
    </row>
    <row r="3" spans="1:17" ht="54.75" customHeight="1" thickBot="1" x14ac:dyDescent="0.2">
      <c r="B3" s="98" t="s">
        <v>23</v>
      </c>
      <c r="C3" s="99"/>
      <c r="D3" s="99"/>
      <c r="Q3" s="14" t="s">
        <v>24</v>
      </c>
    </row>
    <row r="4" spans="1:17" ht="24.75" customHeight="1" thickBot="1" x14ac:dyDescent="0.2">
      <c r="B4" s="113" t="s">
        <v>30</v>
      </c>
      <c r="C4" s="114"/>
      <c r="D4" s="114"/>
      <c r="E4" s="114"/>
      <c r="F4" s="114"/>
      <c r="G4" s="115"/>
      <c r="H4" s="103" t="s">
        <v>58</v>
      </c>
      <c r="I4" s="104"/>
      <c r="J4" s="104"/>
      <c r="K4" s="105"/>
      <c r="L4" s="100" t="s">
        <v>16</v>
      </c>
      <c r="M4" s="101"/>
      <c r="N4" s="101"/>
      <c r="O4" s="101"/>
      <c r="P4" s="102"/>
      <c r="Q4" s="81"/>
    </row>
    <row r="5" spans="1:17" ht="24" customHeight="1" x14ac:dyDescent="0.15">
      <c r="B5" s="116"/>
      <c r="C5" s="117"/>
      <c r="D5" s="117"/>
      <c r="E5" s="117"/>
      <c r="F5" s="117"/>
      <c r="G5" s="118"/>
      <c r="H5" s="106"/>
      <c r="I5" s="106"/>
      <c r="J5" s="106"/>
      <c r="K5" s="107"/>
      <c r="L5" s="110" t="s">
        <v>17</v>
      </c>
      <c r="M5" s="111"/>
      <c r="N5" s="111"/>
      <c r="O5" s="112"/>
      <c r="P5" s="108" t="s">
        <v>55</v>
      </c>
      <c r="Q5" s="83" t="s">
        <v>18</v>
      </c>
    </row>
    <row r="6" spans="1:17" s="2" customFormat="1" ht="24.75" thickBot="1" x14ac:dyDescent="0.2">
      <c r="B6" s="56" t="s">
        <v>4</v>
      </c>
      <c r="C6" s="57" t="s">
        <v>13</v>
      </c>
      <c r="D6" s="58" t="s">
        <v>11</v>
      </c>
      <c r="E6" s="58" t="s">
        <v>12</v>
      </c>
      <c r="F6" s="89" t="s">
        <v>66</v>
      </c>
      <c r="G6" s="85" t="s">
        <v>57</v>
      </c>
      <c r="H6" s="61" t="s">
        <v>0</v>
      </c>
      <c r="I6" s="60" t="s">
        <v>1</v>
      </c>
      <c r="J6" s="61" t="s">
        <v>2</v>
      </c>
      <c r="K6" s="62" t="s">
        <v>10</v>
      </c>
      <c r="L6" s="59" t="s">
        <v>0</v>
      </c>
      <c r="M6" s="60" t="s">
        <v>1</v>
      </c>
      <c r="N6" s="61" t="s">
        <v>2</v>
      </c>
      <c r="O6" s="62" t="s">
        <v>10</v>
      </c>
      <c r="P6" s="109"/>
      <c r="Q6" s="82"/>
    </row>
    <row r="7" spans="1:17" ht="27.75" customHeight="1" x14ac:dyDescent="0.15">
      <c r="A7">
        <v>1</v>
      </c>
      <c r="B7" s="49" t="s">
        <v>3</v>
      </c>
      <c r="C7" s="50" t="s">
        <v>5</v>
      </c>
      <c r="D7" s="46" t="s">
        <v>8</v>
      </c>
      <c r="E7" s="46" t="s">
        <v>19</v>
      </c>
      <c r="F7" s="90" t="s">
        <v>65</v>
      </c>
      <c r="G7" s="86" t="s">
        <v>63</v>
      </c>
      <c r="H7" s="47">
        <v>2</v>
      </c>
      <c r="I7" s="52">
        <v>0</v>
      </c>
      <c r="J7" s="47">
        <v>0</v>
      </c>
      <c r="K7" s="53">
        <f>SUM(H7:J7)</f>
        <v>2</v>
      </c>
      <c r="L7" s="51">
        <v>2</v>
      </c>
      <c r="M7" s="52">
        <v>0</v>
      </c>
      <c r="N7" s="47">
        <v>0</v>
      </c>
      <c r="O7" s="53">
        <f>SUM(L7:N7)</f>
        <v>2</v>
      </c>
      <c r="P7" s="54">
        <v>2</v>
      </c>
      <c r="Q7" s="55" t="s">
        <v>59</v>
      </c>
    </row>
    <row r="8" spans="1:17" ht="27.75" customHeight="1" x14ac:dyDescent="0.15">
      <c r="A8">
        <v>2</v>
      </c>
      <c r="B8" s="18" t="s">
        <v>3</v>
      </c>
      <c r="C8" s="1" t="s">
        <v>14</v>
      </c>
      <c r="D8" s="17" t="s">
        <v>15</v>
      </c>
      <c r="E8" s="17" t="s">
        <v>20</v>
      </c>
      <c r="F8" s="91" t="s">
        <v>64</v>
      </c>
      <c r="G8" s="87" t="s">
        <v>63</v>
      </c>
      <c r="H8" s="5">
        <v>0</v>
      </c>
      <c r="I8" s="10">
        <v>3</v>
      </c>
      <c r="J8" s="5">
        <v>0</v>
      </c>
      <c r="K8" s="6">
        <f t="shared" ref="K8:K21" si="0">SUM(H8:J8)</f>
        <v>3</v>
      </c>
      <c r="L8" s="4">
        <v>0</v>
      </c>
      <c r="M8" s="10">
        <v>0</v>
      </c>
      <c r="N8" s="5">
        <v>0</v>
      </c>
      <c r="O8" s="6">
        <f t="shared" ref="O8:O21" si="1">SUM(L8:N8)</f>
        <v>0</v>
      </c>
      <c r="P8" s="24" t="s">
        <v>32</v>
      </c>
      <c r="Q8" s="20" t="s">
        <v>60</v>
      </c>
    </row>
    <row r="9" spans="1:17" ht="27.75" customHeight="1" x14ac:dyDescent="0.15">
      <c r="A9">
        <v>3</v>
      </c>
      <c r="B9" s="18" t="s">
        <v>25</v>
      </c>
      <c r="C9" s="1" t="s">
        <v>22</v>
      </c>
      <c r="D9" s="17" t="s">
        <v>28</v>
      </c>
      <c r="E9" s="17" t="s">
        <v>56</v>
      </c>
      <c r="F9" s="91" t="s">
        <v>77</v>
      </c>
      <c r="G9" s="87" t="s">
        <v>63</v>
      </c>
      <c r="H9" s="5">
        <v>0</v>
      </c>
      <c r="I9" s="10">
        <v>5</v>
      </c>
      <c r="J9" s="5">
        <v>0</v>
      </c>
      <c r="K9" s="6">
        <f>SUM(H9:J9)</f>
        <v>5</v>
      </c>
      <c r="L9" s="7">
        <v>0</v>
      </c>
      <c r="M9" s="11">
        <v>1</v>
      </c>
      <c r="N9" s="8">
        <v>0</v>
      </c>
      <c r="O9" s="6">
        <f>SUM(L9:N9)</f>
        <v>1</v>
      </c>
      <c r="P9" s="93">
        <v>3</v>
      </c>
      <c r="Q9" s="20" t="s">
        <v>59</v>
      </c>
    </row>
    <row r="10" spans="1:17" ht="27.75" customHeight="1" x14ac:dyDescent="0.15">
      <c r="A10">
        <v>4</v>
      </c>
      <c r="B10" s="18" t="s">
        <v>34</v>
      </c>
      <c r="C10" s="1" t="s">
        <v>6</v>
      </c>
      <c r="D10" s="17" t="s">
        <v>7</v>
      </c>
      <c r="E10" s="17" t="s">
        <v>21</v>
      </c>
      <c r="F10" s="91" t="s">
        <v>62</v>
      </c>
      <c r="G10" s="87" t="s">
        <v>63</v>
      </c>
      <c r="H10" s="5">
        <v>0</v>
      </c>
      <c r="I10" s="10">
        <v>10</v>
      </c>
      <c r="J10" s="5">
        <v>0</v>
      </c>
      <c r="K10" s="6">
        <f t="shared" si="0"/>
        <v>10</v>
      </c>
      <c r="L10" s="4">
        <v>0</v>
      </c>
      <c r="M10" s="10">
        <v>2</v>
      </c>
      <c r="N10" s="5">
        <v>0</v>
      </c>
      <c r="O10" s="6">
        <f t="shared" si="1"/>
        <v>2</v>
      </c>
      <c r="P10" s="15">
        <v>1</v>
      </c>
      <c r="Q10" s="20" t="s">
        <v>9</v>
      </c>
    </row>
    <row r="11" spans="1:17" ht="27.75" customHeight="1" x14ac:dyDescent="0.15">
      <c r="A11">
        <v>5</v>
      </c>
      <c r="B11" s="18" t="s">
        <v>72</v>
      </c>
      <c r="C11" s="1" t="s">
        <v>49</v>
      </c>
      <c r="D11" s="17" t="s">
        <v>53</v>
      </c>
      <c r="E11" s="17" t="s">
        <v>51</v>
      </c>
      <c r="F11" s="91" t="s">
        <v>68</v>
      </c>
      <c r="G11" s="87" t="s">
        <v>63</v>
      </c>
      <c r="H11" s="5">
        <v>0</v>
      </c>
      <c r="I11" s="10">
        <v>0</v>
      </c>
      <c r="J11" s="5">
        <v>1</v>
      </c>
      <c r="K11" s="6">
        <f t="shared" si="0"/>
        <v>1</v>
      </c>
      <c r="L11" s="7">
        <v>0</v>
      </c>
      <c r="M11" s="11">
        <v>0</v>
      </c>
      <c r="N11" s="8">
        <v>1</v>
      </c>
      <c r="O11" s="6">
        <f t="shared" si="1"/>
        <v>1</v>
      </c>
      <c r="P11" s="94" t="s">
        <v>67</v>
      </c>
      <c r="Q11" s="20" t="s">
        <v>52</v>
      </c>
    </row>
    <row r="12" spans="1:17" ht="27.75" customHeight="1" x14ac:dyDescent="0.15">
      <c r="A12">
        <v>6</v>
      </c>
      <c r="B12" s="18"/>
      <c r="C12" s="1"/>
      <c r="D12" s="17"/>
      <c r="E12" s="17"/>
      <c r="F12" s="91" t="s">
        <v>61</v>
      </c>
      <c r="G12" s="87"/>
      <c r="H12" s="5"/>
      <c r="I12" s="10"/>
      <c r="J12" s="5"/>
      <c r="K12" s="6">
        <f t="shared" si="0"/>
        <v>0</v>
      </c>
      <c r="L12" s="7"/>
      <c r="M12" s="11"/>
      <c r="N12" s="8"/>
      <c r="O12" s="6">
        <f t="shared" si="1"/>
        <v>0</v>
      </c>
      <c r="P12" s="16"/>
      <c r="Q12" s="20"/>
    </row>
    <row r="13" spans="1:17" ht="27.75" customHeight="1" x14ac:dyDescent="0.15">
      <c r="A13">
        <v>7</v>
      </c>
      <c r="B13" s="18"/>
      <c r="C13" s="1"/>
      <c r="D13" s="17"/>
      <c r="E13" s="17"/>
      <c r="F13" s="91" t="s">
        <v>61</v>
      </c>
      <c r="G13" s="87"/>
      <c r="H13" s="5"/>
      <c r="I13" s="10"/>
      <c r="J13" s="5"/>
      <c r="K13" s="6">
        <f t="shared" si="0"/>
        <v>0</v>
      </c>
      <c r="L13" s="7"/>
      <c r="M13" s="11"/>
      <c r="N13" s="8"/>
      <c r="O13" s="6">
        <f t="shared" si="1"/>
        <v>0</v>
      </c>
      <c r="P13" s="16"/>
      <c r="Q13" s="20"/>
    </row>
    <row r="14" spans="1:17" ht="27.75" customHeight="1" x14ac:dyDescent="0.15">
      <c r="A14">
        <v>8</v>
      </c>
      <c r="B14" s="18"/>
      <c r="C14" s="1"/>
      <c r="D14" s="17"/>
      <c r="E14" s="17"/>
      <c r="F14" s="91" t="s">
        <v>61</v>
      </c>
      <c r="G14" s="87"/>
      <c r="H14" s="5"/>
      <c r="I14" s="10"/>
      <c r="J14" s="5"/>
      <c r="K14" s="6">
        <f t="shared" si="0"/>
        <v>0</v>
      </c>
      <c r="L14" s="7"/>
      <c r="M14" s="11"/>
      <c r="N14" s="8"/>
      <c r="O14" s="6">
        <f t="shared" si="1"/>
        <v>0</v>
      </c>
      <c r="P14" s="16"/>
      <c r="Q14" s="20"/>
    </row>
    <row r="15" spans="1:17" ht="27.75" customHeight="1" x14ac:dyDescent="0.15">
      <c r="A15">
        <v>9</v>
      </c>
      <c r="B15" s="18"/>
      <c r="C15" s="1"/>
      <c r="D15" s="17"/>
      <c r="E15" s="17"/>
      <c r="F15" s="91" t="s">
        <v>61</v>
      </c>
      <c r="G15" s="87"/>
      <c r="H15" s="5"/>
      <c r="I15" s="10"/>
      <c r="J15" s="5"/>
      <c r="K15" s="6">
        <f t="shared" si="0"/>
        <v>0</v>
      </c>
      <c r="L15" s="7"/>
      <c r="M15" s="11"/>
      <c r="N15" s="8"/>
      <c r="O15" s="6">
        <f t="shared" si="1"/>
        <v>0</v>
      </c>
      <c r="P15" s="16"/>
      <c r="Q15" s="20"/>
    </row>
    <row r="16" spans="1:17" ht="27.75" customHeight="1" x14ac:dyDescent="0.15">
      <c r="A16">
        <v>10</v>
      </c>
      <c r="B16" s="18"/>
      <c r="C16" s="1"/>
      <c r="D16" s="17"/>
      <c r="E16" s="17"/>
      <c r="F16" s="91" t="s">
        <v>61</v>
      </c>
      <c r="G16" s="87"/>
      <c r="H16" s="5"/>
      <c r="I16" s="10"/>
      <c r="J16" s="5"/>
      <c r="K16" s="6">
        <f t="shared" si="0"/>
        <v>0</v>
      </c>
      <c r="L16" s="7"/>
      <c r="M16" s="11"/>
      <c r="N16" s="8"/>
      <c r="O16" s="6">
        <f t="shared" si="1"/>
        <v>0</v>
      </c>
      <c r="P16" s="16"/>
      <c r="Q16" s="20"/>
    </row>
    <row r="17" spans="1:17" ht="27.75" customHeight="1" x14ac:dyDescent="0.15">
      <c r="A17">
        <v>11</v>
      </c>
      <c r="B17" s="18"/>
      <c r="C17" s="1"/>
      <c r="D17" s="17"/>
      <c r="E17" s="17"/>
      <c r="F17" s="91" t="s">
        <v>61</v>
      </c>
      <c r="G17" s="87"/>
      <c r="H17" s="5"/>
      <c r="I17" s="10"/>
      <c r="J17" s="5"/>
      <c r="K17" s="6">
        <f t="shared" si="0"/>
        <v>0</v>
      </c>
      <c r="L17" s="7"/>
      <c r="M17" s="11"/>
      <c r="N17" s="8"/>
      <c r="O17" s="6">
        <f t="shared" si="1"/>
        <v>0</v>
      </c>
      <c r="P17" s="16"/>
      <c r="Q17" s="20"/>
    </row>
    <row r="18" spans="1:17" ht="27.75" customHeight="1" x14ac:dyDescent="0.15">
      <c r="A18">
        <v>12</v>
      </c>
      <c r="B18" s="18"/>
      <c r="C18" s="1"/>
      <c r="D18" s="17"/>
      <c r="E18" s="17"/>
      <c r="F18" s="91" t="s">
        <v>61</v>
      </c>
      <c r="G18" s="87"/>
      <c r="H18" s="5"/>
      <c r="I18" s="10"/>
      <c r="J18" s="5"/>
      <c r="K18" s="6">
        <f t="shared" ref="K18:K19" si="2">SUM(H18:J18)</f>
        <v>0</v>
      </c>
      <c r="L18" s="7"/>
      <c r="M18" s="11"/>
      <c r="N18" s="8"/>
      <c r="O18" s="6">
        <f t="shared" ref="O18:O19" si="3">SUM(L18:N18)</f>
        <v>0</v>
      </c>
      <c r="P18" s="16"/>
      <c r="Q18" s="20"/>
    </row>
    <row r="19" spans="1:17" ht="27.75" customHeight="1" x14ac:dyDescent="0.15">
      <c r="A19">
        <v>13</v>
      </c>
      <c r="B19" s="18"/>
      <c r="C19" s="1"/>
      <c r="D19" s="17"/>
      <c r="E19" s="17"/>
      <c r="F19" s="91" t="s">
        <v>61</v>
      </c>
      <c r="G19" s="87"/>
      <c r="H19" s="5"/>
      <c r="I19" s="10"/>
      <c r="J19" s="5"/>
      <c r="K19" s="6">
        <f t="shared" si="2"/>
        <v>0</v>
      </c>
      <c r="L19" s="7"/>
      <c r="M19" s="11"/>
      <c r="N19" s="8"/>
      <c r="O19" s="6">
        <f t="shared" si="3"/>
        <v>0</v>
      </c>
      <c r="P19" s="16"/>
      <c r="Q19" s="20"/>
    </row>
    <row r="20" spans="1:17" ht="27.75" customHeight="1" x14ac:dyDescent="0.15">
      <c r="A20">
        <v>14</v>
      </c>
      <c r="B20" s="18"/>
      <c r="C20" s="1"/>
      <c r="D20" s="17"/>
      <c r="E20" s="17"/>
      <c r="F20" s="91" t="s">
        <v>61</v>
      </c>
      <c r="G20" s="87"/>
      <c r="H20" s="5"/>
      <c r="I20" s="10"/>
      <c r="J20" s="5"/>
      <c r="K20" s="6">
        <f t="shared" si="0"/>
        <v>0</v>
      </c>
      <c r="L20" s="7"/>
      <c r="M20" s="11"/>
      <c r="N20" s="8"/>
      <c r="O20" s="6">
        <f t="shared" si="1"/>
        <v>0</v>
      </c>
      <c r="P20" s="16"/>
      <c r="Q20" s="20"/>
    </row>
    <row r="21" spans="1:17" ht="27.75" customHeight="1" thickBot="1" x14ac:dyDescent="0.2">
      <c r="A21">
        <v>15</v>
      </c>
      <c r="B21" s="21"/>
      <c r="C21" s="3"/>
      <c r="D21" s="25"/>
      <c r="E21" s="25"/>
      <c r="F21" s="92" t="s">
        <v>61</v>
      </c>
      <c r="G21" s="88"/>
      <c r="H21" s="8"/>
      <c r="I21" s="11"/>
      <c r="J21" s="8"/>
      <c r="K21" s="9">
        <f t="shared" si="0"/>
        <v>0</v>
      </c>
      <c r="L21" s="7"/>
      <c r="M21" s="11"/>
      <c r="N21" s="8"/>
      <c r="O21" s="9">
        <f t="shared" si="1"/>
        <v>0</v>
      </c>
      <c r="P21" s="16"/>
      <c r="Q21" s="22"/>
    </row>
    <row r="22" spans="1:17" ht="27" customHeight="1" x14ac:dyDescent="0.15">
      <c r="B22" s="125" t="s">
        <v>73</v>
      </c>
      <c r="C22" s="126"/>
      <c r="D22" s="126"/>
      <c r="E22" s="126"/>
      <c r="F22" s="126"/>
      <c r="G22" s="29"/>
      <c r="H22" s="34">
        <f>SUMIF(B7:B21,"アジア",H7:H21)</f>
        <v>2</v>
      </c>
      <c r="I22" s="35">
        <f>SUMIF(B7:B21,"アジア",I7:I21)</f>
        <v>3</v>
      </c>
      <c r="J22" s="34">
        <f>SUMIF(B7:B21,"アジア",J7:J21)</f>
        <v>0</v>
      </c>
      <c r="K22" s="36">
        <f>H22+I22+J22</f>
        <v>5</v>
      </c>
      <c r="L22" s="37">
        <f>SUMIF(B7:B21,"アジア",L7:L21)</f>
        <v>2</v>
      </c>
      <c r="M22" s="38">
        <f>SUMIF(B7:B21,"アジア",M7:M21)</f>
        <v>0</v>
      </c>
      <c r="N22" s="37">
        <f>SUMIF(B7:B21,"アジア",N7:N21)</f>
        <v>0</v>
      </c>
      <c r="O22" s="36">
        <f>L22+M22+N22</f>
        <v>2</v>
      </c>
      <c r="P22" s="39"/>
      <c r="Q22" s="30"/>
    </row>
    <row r="23" spans="1:17" ht="27" customHeight="1" x14ac:dyDescent="0.15">
      <c r="B23" s="123" t="s">
        <v>74</v>
      </c>
      <c r="C23" s="124"/>
      <c r="D23" s="124"/>
      <c r="E23" s="124"/>
      <c r="F23" s="124"/>
      <c r="G23" s="31"/>
      <c r="H23" s="40">
        <f>SUMIF(B7:B21,"北米・南米",H7:H21)</f>
        <v>0</v>
      </c>
      <c r="I23" s="41">
        <f>SUMIF(B7:B21,"北米・南米",I7:I21)</f>
        <v>10</v>
      </c>
      <c r="J23" s="40">
        <f>SUMIF(B7:B21,"北米・南米",J7:J21)</f>
        <v>0</v>
      </c>
      <c r="K23" s="42">
        <f>H23+I23+J23</f>
        <v>10</v>
      </c>
      <c r="L23" s="43">
        <f>SUMIF(B7:B21,"北米・南米",L7:L21)</f>
        <v>0</v>
      </c>
      <c r="M23" s="44">
        <f>SUMIF(B7:B21,"北米・南米",M7:M21)</f>
        <v>2</v>
      </c>
      <c r="N23" s="43">
        <f>SUMIF(B7:B21,"北米・南米",N7:N21)</f>
        <v>0</v>
      </c>
      <c r="O23" s="42">
        <f>L23+M23+N23</f>
        <v>2</v>
      </c>
      <c r="P23" s="45"/>
      <c r="Q23" s="32"/>
    </row>
    <row r="24" spans="1:17" ht="27" customHeight="1" x14ac:dyDescent="0.15">
      <c r="B24" s="123" t="s">
        <v>75</v>
      </c>
      <c r="C24" s="124"/>
      <c r="D24" s="124"/>
      <c r="E24" s="124"/>
      <c r="F24" s="124"/>
      <c r="G24" s="31"/>
      <c r="H24" s="40">
        <f>SUMIF($B$7:$B$21,"オセアニア",H7:H21)</f>
        <v>0</v>
      </c>
      <c r="I24" s="41">
        <f>SUMIF($B$7:$B$21,"オセアニア",I7:I21)</f>
        <v>5</v>
      </c>
      <c r="J24" s="40">
        <f>SUMIF($B$7:$B$21,"オセアニア",J7:J21)</f>
        <v>0</v>
      </c>
      <c r="K24" s="42">
        <f>H24+I24+J24</f>
        <v>5</v>
      </c>
      <c r="L24" s="43">
        <f>SUMIF($B$7:$B$21,"オセアニア",L7:L21)</f>
        <v>0</v>
      </c>
      <c r="M24" s="44">
        <f>SUMIF($B$7:$B$21,"オセアニア",M7:M21)</f>
        <v>1</v>
      </c>
      <c r="N24" s="43">
        <f>SUMIF($B$7:$B$21,"オセアニア",N7:N21)</f>
        <v>0</v>
      </c>
      <c r="O24" s="42">
        <f>L24+M24+N24</f>
        <v>1</v>
      </c>
      <c r="P24" s="45"/>
      <c r="Q24" s="63"/>
    </row>
    <row r="25" spans="1:17" ht="27" customHeight="1" thickBot="1" x14ac:dyDescent="0.2">
      <c r="B25" s="121" t="s">
        <v>76</v>
      </c>
      <c r="C25" s="122"/>
      <c r="D25" s="122"/>
      <c r="E25" s="122"/>
      <c r="F25" s="122"/>
      <c r="G25" s="72"/>
      <c r="H25" s="73">
        <f>SUMIF($B$7:$B$21,"ヨーロッパ",H7:H21)</f>
        <v>0</v>
      </c>
      <c r="I25" s="74">
        <f>SUMIF($B$7:$B$21,"ヨーロッパ",I7:I21)</f>
        <v>0</v>
      </c>
      <c r="J25" s="73">
        <f>SUMIF($B$7:$B$21,"ヨーロッパ",J7:J21)</f>
        <v>0</v>
      </c>
      <c r="K25" s="75">
        <f>H25+I25+J25</f>
        <v>0</v>
      </c>
      <c r="L25" s="76">
        <f>SUMIF($B$7:$B$21,"ヨーロッパ",L7:L21)</f>
        <v>0</v>
      </c>
      <c r="M25" s="77">
        <f>SUMIF($B$7:$B$21,"ヨーロッパ",M7:M21)</f>
        <v>0</v>
      </c>
      <c r="N25" s="76">
        <f>SUMIF($B$7:$B$21,"ヨーロッパ",N7:N21)</f>
        <v>0</v>
      </c>
      <c r="O25" s="75">
        <f>L25+M25+N25</f>
        <v>0</v>
      </c>
      <c r="P25" s="78"/>
      <c r="Q25" s="79"/>
    </row>
    <row r="26" spans="1:17" s="33" customFormat="1" ht="33.75" customHeight="1" thickTop="1" thickBot="1" x14ac:dyDescent="0.2">
      <c r="B26" s="119" t="s">
        <v>46</v>
      </c>
      <c r="C26" s="120"/>
      <c r="D26" s="120"/>
      <c r="E26" s="120"/>
      <c r="F26" s="120"/>
      <c r="G26" s="64"/>
      <c r="H26" s="65">
        <f>SUM(H22:H25)</f>
        <v>2</v>
      </c>
      <c r="I26" s="66">
        <f t="shared" ref="I26:O26" si="4">SUM(I22:I25)</f>
        <v>18</v>
      </c>
      <c r="J26" s="65">
        <f t="shared" si="4"/>
        <v>0</v>
      </c>
      <c r="K26" s="67">
        <f t="shared" si="4"/>
        <v>20</v>
      </c>
      <c r="L26" s="68">
        <f t="shared" si="4"/>
        <v>2</v>
      </c>
      <c r="M26" s="69">
        <f t="shared" si="4"/>
        <v>3</v>
      </c>
      <c r="N26" s="68">
        <f t="shared" si="4"/>
        <v>0</v>
      </c>
      <c r="O26" s="67">
        <f t="shared" si="4"/>
        <v>5</v>
      </c>
      <c r="P26" s="70"/>
      <c r="Q26" s="71"/>
    </row>
  </sheetData>
  <dataConsolidate/>
  <mergeCells count="12">
    <mergeCell ref="B26:F26"/>
    <mergeCell ref="B25:F25"/>
    <mergeCell ref="B24:F24"/>
    <mergeCell ref="B23:F23"/>
    <mergeCell ref="B22:F22"/>
    <mergeCell ref="F2:P2"/>
    <mergeCell ref="B3:D3"/>
    <mergeCell ref="L4:P4"/>
    <mergeCell ref="H4:K5"/>
    <mergeCell ref="P5:P6"/>
    <mergeCell ref="L5:O5"/>
    <mergeCell ref="B4:G5"/>
  </mergeCells>
  <phoneticPr fontId="3"/>
  <dataValidations count="1">
    <dataValidation type="list" allowBlank="1" showInputMessage="1" showErrorMessage="1" sqref="C7:C21 B12:B21" xr:uid="{00000000-0002-0000-0000-000000000000}">
      <formula1>#REF!</formula1>
    </dataValidation>
  </dataValidations>
  <printOptions horizontalCentered="1"/>
  <pageMargins left="0" right="0" top="0.59055118110236227" bottom="0" header="0.31496062992125984" footer="0.31496062992125984"/>
  <pageSetup paperSize="9" scale="7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Q60"/>
  <sheetViews>
    <sheetView view="pageBreakPreview" zoomScale="90" zoomScaleNormal="90" zoomScaleSheetLayoutView="90" workbookViewId="0">
      <selection activeCell="D8" sqref="D8"/>
    </sheetView>
  </sheetViews>
  <sheetFormatPr defaultRowHeight="13.5" x14ac:dyDescent="0.15"/>
  <cols>
    <col min="1" max="1" width="3.625" customWidth="1"/>
    <col min="2" max="2" width="10.125" customWidth="1"/>
    <col min="3" max="3" width="13.625" customWidth="1"/>
    <col min="4" max="4" width="26.375" customWidth="1"/>
    <col min="5" max="5" width="30.75" customWidth="1"/>
    <col min="6" max="6" width="10.625" style="23" customWidth="1"/>
    <col min="7" max="7" width="4.375" style="23" customWidth="1"/>
    <col min="8" max="15" width="5.5" customWidth="1"/>
    <col min="16" max="16" width="6.5" customWidth="1"/>
    <col min="17" max="17" width="25.625" customWidth="1"/>
  </cols>
  <sheetData>
    <row r="1" spans="1:17" ht="9" customHeight="1" x14ac:dyDescent="0.15"/>
    <row r="2" spans="1:17" ht="30" customHeight="1" x14ac:dyDescent="0.15">
      <c r="B2" s="96" t="s">
        <v>78</v>
      </c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84" t="s">
        <v>54</v>
      </c>
    </row>
    <row r="3" spans="1:17" ht="42" customHeight="1" thickBot="1" x14ac:dyDescent="0.2">
      <c r="B3" s="129" t="s">
        <v>23</v>
      </c>
      <c r="C3" s="130"/>
      <c r="D3" s="130"/>
      <c r="Q3" s="14" t="s">
        <v>24</v>
      </c>
    </row>
    <row r="4" spans="1:17" ht="19.5" customHeight="1" thickBot="1" x14ac:dyDescent="0.2">
      <c r="B4" s="113" t="s">
        <v>31</v>
      </c>
      <c r="C4" s="114"/>
      <c r="D4" s="114"/>
      <c r="E4" s="114"/>
      <c r="F4" s="114"/>
      <c r="G4" s="115"/>
      <c r="H4" s="114" t="s">
        <v>29</v>
      </c>
      <c r="I4" s="104"/>
      <c r="J4" s="104"/>
      <c r="K4" s="105"/>
      <c r="L4" s="100" t="s">
        <v>16</v>
      </c>
      <c r="M4" s="101"/>
      <c r="N4" s="101"/>
      <c r="O4" s="101"/>
      <c r="P4" s="102"/>
      <c r="Q4" s="81"/>
    </row>
    <row r="5" spans="1:17" ht="19.5" customHeight="1" x14ac:dyDescent="0.15">
      <c r="B5" s="116"/>
      <c r="C5" s="117"/>
      <c r="D5" s="117"/>
      <c r="E5" s="117"/>
      <c r="F5" s="117"/>
      <c r="G5" s="118"/>
      <c r="H5" s="106"/>
      <c r="I5" s="106"/>
      <c r="J5" s="106"/>
      <c r="K5" s="107"/>
      <c r="L5" s="128" t="s">
        <v>17</v>
      </c>
      <c r="M5" s="111"/>
      <c r="N5" s="111"/>
      <c r="O5" s="112"/>
      <c r="P5" s="108" t="s">
        <v>55</v>
      </c>
      <c r="Q5" s="83" t="s">
        <v>18</v>
      </c>
    </row>
    <row r="6" spans="1:17" s="2" customFormat="1" ht="24" customHeight="1" thickBot="1" x14ac:dyDescent="0.2">
      <c r="B6" s="56" t="s">
        <v>4</v>
      </c>
      <c r="C6" s="57" t="s">
        <v>13</v>
      </c>
      <c r="D6" s="58" t="s">
        <v>11</v>
      </c>
      <c r="E6" s="58" t="s">
        <v>12</v>
      </c>
      <c r="F6" s="89" t="s">
        <v>66</v>
      </c>
      <c r="G6" s="85" t="s">
        <v>57</v>
      </c>
      <c r="H6" s="61" t="s">
        <v>0</v>
      </c>
      <c r="I6" s="60" t="s">
        <v>1</v>
      </c>
      <c r="J6" s="61" t="s">
        <v>2</v>
      </c>
      <c r="K6" s="62" t="s">
        <v>10</v>
      </c>
      <c r="L6" s="59" t="s">
        <v>0</v>
      </c>
      <c r="M6" s="60" t="s">
        <v>1</v>
      </c>
      <c r="N6" s="61" t="s">
        <v>2</v>
      </c>
      <c r="O6" s="62" t="s">
        <v>10</v>
      </c>
      <c r="P6" s="109"/>
      <c r="Q6" s="82"/>
    </row>
    <row r="7" spans="1:17" ht="30" customHeight="1" x14ac:dyDescent="0.15">
      <c r="A7">
        <v>1</v>
      </c>
      <c r="B7" s="49"/>
      <c r="C7" s="50"/>
      <c r="D7" s="46"/>
      <c r="E7" s="46"/>
      <c r="F7" s="90" t="s">
        <v>61</v>
      </c>
      <c r="G7" s="86"/>
      <c r="H7" s="47"/>
      <c r="I7" s="52"/>
      <c r="J7" s="47"/>
      <c r="K7" s="53">
        <f>SUM(H7:J7)</f>
        <v>0</v>
      </c>
      <c r="L7" s="51"/>
      <c r="M7" s="52"/>
      <c r="N7" s="47"/>
      <c r="O7" s="53">
        <f>SUM(L7:N7)</f>
        <v>0</v>
      </c>
      <c r="P7" s="54"/>
      <c r="Q7" s="48"/>
    </row>
    <row r="8" spans="1:17" ht="30" customHeight="1" x14ac:dyDescent="0.15">
      <c r="A8">
        <v>2</v>
      </c>
      <c r="B8" s="18"/>
      <c r="C8" s="1"/>
      <c r="D8" s="17"/>
      <c r="E8" s="17"/>
      <c r="F8" s="91" t="s">
        <v>61</v>
      </c>
      <c r="G8" s="86"/>
      <c r="H8" s="5"/>
      <c r="I8" s="10"/>
      <c r="J8" s="5"/>
      <c r="K8" s="6">
        <f t="shared" ref="K8:K21" si="0">SUM(H8:J8)</f>
        <v>0</v>
      </c>
      <c r="L8" s="4"/>
      <c r="M8" s="10"/>
      <c r="N8" s="5"/>
      <c r="O8" s="6">
        <f t="shared" ref="O8:O21" si="1">SUM(L8:N8)</f>
        <v>0</v>
      </c>
      <c r="P8" s="15"/>
      <c r="Q8" s="19"/>
    </row>
    <row r="9" spans="1:17" ht="30" customHeight="1" x14ac:dyDescent="0.15">
      <c r="A9">
        <v>3</v>
      </c>
      <c r="B9" s="18"/>
      <c r="C9" s="1"/>
      <c r="D9" s="17"/>
      <c r="E9" s="17"/>
      <c r="F9" s="91" t="s">
        <v>61</v>
      </c>
      <c r="G9" s="86"/>
      <c r="H9" s="5"/>
      <c r="I9" s="10"/>
      <c r="J9" s="5"/>
      <c r="K9" s="6">
        <f t="shared" si="0"/>
        <v>0</v>
      </c>
      <c r="L9" s="4"/>
      <c r="M9" s="10"/>
      <c r="N9" s="5"/>
      <c r="O9" s="6">
        <f t="shared" si="1"/>
        <v>0</v>
      </c>
      <c r="P9" s="15"/>
      <c r="Q9" s="19"/>
    </row>
    <row r="10" spans="1:17" ht="30" customHeight="1" x14ac:dyDescent="0.15">
      <c r="A10">
        <v>4</v>
      </c>
      <c r="B10" s="18"/>
      <c r="C10" s="1"/>
      <c r="D10" s="17"/>
      <c r="E10" s="17"/>
      <c r="F10" s="91" t="s">
        <v>61</v>
      </c>
      <c r="G10" s="86"/>
      <c r="H10" s="5"/>
      <c r="I10" s="10"/>
      <c r="J10" s="5"/>
      <c r="K10" s="6">
        <f t="shared" si="0"/>
        <v>0</v>
      </c>
      <c r="L10" s="7"/>
      <c r="M10" s="11"/>
      <c r="N10" s="8"/>
      <c r="O10" s="6">
        <f t="shared" si="1"/>
        <v>0</v>
      </c>
      <c r="P10" s="16"/>
      <c r="Q10" s="19"/>
    </row>
    <row r="11" spans="1:17" ht="30" customHeight="1" x14ac:dyDescent="0.15">
      <c r="A11">
        <v>5</v>
      </c>
      <c r="B11" s="18"/>
      <c r="C11" s="1"/>
      <c r="D11" s="17"/>
      <c r="E11" s="17"/>
      <c r="F11" s="91" t="s">
        <v>61</v>
      </c>
      <c r="G11" s="86"/>
      <c r="H11" s="5"/>
      <c r="I11" s="10"/>
      <c r="J11" s="5"/>
      <c r="K11" s="6">
        <f t="shared" si="0"/>
        <v>0</v>
      </c>
      <c r="L11" s="7"/>
      <c r="M11" s="11"/>
      <c r="N11" s="8"/>
      <c r="O11" s="6">
        <f t="shared" si="1"/>
        <v>0</v>
      </c>
      <c r="P11" s="16"/>
      <c r="Q11" s="19"/>
    </row>
    <row r="12" spans="1:17" ht="30" customHeight="1" x14ac:dyDescent="0.15">
      <c r="A12">
        <v>6</v>
      </c>
      <c r="B12" s="18"/>
      <c r="C12" s="1"/>
      <c r="D12" s="17"/>
      <c r="E12" s="17"/>
      <c r="F12" s="91" t="s">
        <v>61</v>
      </c>
      <c r="G12" s="86"/>
      <c r="H12" s="5"/>
      <c r="I12" s="10"/>
      <c r="J12" s="5"/>
      <c r="K12" s="6">
        <f t="shared" si="0"/>
        <v>0</v>
      </c>
      <c r="L12" s="7"/>
      <c r="M12" s="11"/>
      <c r="N12" s="8"/>
      <c r="O12" s="6">
        <f t="shared" si="1"/>
        <v>0</v>
      </c>
      <c r="P12" s="16"/>
      <c r="Q12" s="19"/>
    </row>
    <row r="13" spans="1:17" ht="30" customHeight="1" x14ac:dyDescent="0.15">
      <c r="A13">
        <v>7</v>
      </c>
      <c r="B13" s="18"/>
      <c r="C13" s="1"/>
      <c r="D13" s="17"/>
      <c r="E13" s="17"/>
      <c r="F13" s="91" t="s">
        <v>61</v>
      </c>
      <c r="G13" s="86"/>
      <c r="H13" s="5"/>
      <c r="I13" s="10"/>
      <c r="J13" s="5"/>
      <c r="K13" s="6">
        <f t="shared" si="0"/>
        <v>0</v>
      </c>
      <c r="L13" s="7"/>
      <c r="M13" s="11"/>
      <c r="N13" s="8"/>
      <c r="O13" s="6">
        <f t="shared" si="1"/>
        <v>0</v>
      </c>
      <c r="P13" s="16"/>
      <c r="Q13" s="19"/>
    </row>
    <row r="14" spans="1:17" ht="30" customHeight="1" x14ac:dyDescent="0.15">
      <c r="A14">
        <v>8</v>
      </c>
      <c r="B14" s="18"/>
      <c r="C14" s="1"/>
      <c r="D14" s="17"/>
      <c r="E14" s="17"/>
      <c r="F14" s="91" t="s">
        <v>61</v>
      </c>
      <c r="G14" s="86"/>
      <c r="H14" s="5"/>
      <c r="I14" s="10"/>
      <c r="J14" s="5"/>
      <c r="K14" s="6">
        <f t="shared" si="0"/>
        <v>0</v>
      </c>
      <c r="L14" s="7"/>
      <c r="M14" s="11"/>
      <c r="N14" s="8"/>
      <c r="O14" s="6">
        <f t="shared" si="1"/>
        <v>0</v>
      </c>
      <c r="P14" s="16"/>
      <c r="Q14" s="19"/>
    </row>
    <row r="15" spans="1:17" ht="30" customHeight="1" x14ac:dyDescent="0.15">
      <c r="A15">
        <v>9</v>
      </c>
      <c r="B15" s="18"/>
      <c r="C15" s="1"/>
      <c r="D15" s="17"/>
      <c r="E15" s="17"/>
      <c r="F15" s="91" t="s">
        <v>61</v>
      </c>
      <c r="G15" s="86"/>
      <c r="H15" s="5"/>
      <c r="I15" s="10"/>
      <c r="J15" s="5"/>
      <c r="K15" s="6">
        <f t="shared" si="0"/>
        <v>0</v>
      </c>
      <c r="L15" s="7"/>
      <c r="M15" s="11"/>
      <c r="N15" s="8"/>
      <c r="O15" s="6">
        <f t="shared" si="1"/>
        <v>0</v>
      </c>
      <c r="P15" s="16"/>
      <c r="Q15" s="19"/>
    </row>
    <row r="16" spans="1:17" ht="30" customHeight="1" x14ac:dyDescent="0.15">
      <c r="A16">
        <v>10</v>
      </c>
      <c r="B16" s="18"/>
      <c r="C16" s="1"/>
      <c r="D16" s="17"/>
      <c r="E16" s="17"/>
      <c r="F16" s="91" t="s">
        <v>61</v>
      </c>
      <c r="G16" s="86"/>
      <c r="H16" s="5"/>
      <c r="I16" s="10"/>
      <c r="J16" s="5"/>
      <c r="K16" s="6">
        <f t="shared" si="0"/>
        <v>0</v>
      </c>
      <c r="L16" s="7"/>
      <c r="M16" s="11"/>
      <c r="N16" s="8"/>
      <c r="O16" s="6">
        <f t="shared" si="1"/>
        <v>0</v>
      </c>
      <c r="P16" s="16"/>
      <c r="Q16" s="19"/>
    </row>
    <row r="17" spans="1:17" ht="30" customHeight="1" x14ac:dyDescent="0.15">
      <c r="A17">
        <v>11</v>
      </c>
      <c r="B17" s="18"/>
      <c r="C17" s="1"/>
      <c r="D17" s="17"/>
      <c r="E17" s="17"/>
      <c r="F17" s="91" t="s">
        <v>61</v>
      </c>
      <c r="G17" s="86"/>
      <c r="H17" s="5"/>
      <c r="I17" s="10"/>
      <c r="J17" s="5"/>
      <c r="K17" s="6">
        <f t="shared" si="0"/>
        <v>0</v>
      </c>
      <c r="L17" s="7"/>
      <c r="M17" s="11"/>
      <c r="N17" s="8"/>
      <c r="O17" s="6">
        <f t="shared" si="1"/>
        <v>0</v>
      </c>
      <c r="P17" s="16"/>
      <c r="Q17" s="19"/>
    </row>
    <row r="18" spans="1:17" ht="30" customHeight="1" x14ac:dyDescent="0.15">
      <c r="A18">
        <v>12</v>
      </c>
      <c r="B18" s="18"/>
      <c r="C18" s="1"/>
      <c r="D18" s="17"/>
      <c r="E18" s="17"/>
      <c r="F18" s="91" t="s">
        <v>61</v>
      </c>
      <c r="G18" s="86"/>
      <c r="H18" s="5"/>
      <c r="I18" s="10"/>
      <c r="J18" s="5"/>
      <c r="K18" s="6">
        <f t="shared" ref="K18:K19" si="2">SUM(H18:J18)</f>
        <v>0</v>
      </c>
      <c r="L18" s="7"/>
      <c r="M18" s="11"/>
      <c r="N18" s="8"/>
      <c r="O18" s="6">
        <f t="shared" ref="O18:O19" si="3">SUM(L18:N18)</f>
        <v>0</v>
      </c>
      <c r="P18" s="16"/>
      <c r="Q18" s="19"/>
    </row>
    <row r="19" spans="1:17" ht="30" customHeight="1" x14ac:dyDescent="0.15">
      <c r="A19">
        <v>13</v>
      </c>
      <c r="B19" s="18"/>
      <c r="C19" s="1"/>
      <c r="D19" s="17"/>
      <c r="E19" s="17"/>
      <c r="F19" s="91" t="s">
        <v>61</v>
      </c>
      <c r="G19" s="86"/>
      <c r="H19" s="5"/>
      <c r="I19" s="10"/>
      <c r="J19" s="5"/>
      <c r="K19" s="6">
        <f t="shared" si="2"/>
        <v>0</v>
      </c>
      <c r="L19" s="7"/>
      <c r="M19" s="11"/>
      <c r="N19" s="8"/>
      <c r="O19" s="6">
        <f t="shared" si="3"/>
        <v>0</v>
      </c>
      <c r="P19" s="16"/>
      <c r="Q19" s="19"/>
    </row>
    <row r="20" spans="1:17" ht="30" customHeight="1" x14ac:dyDescent="0.15">
      <c r="A20">
        <v>14</v>
      </c>
      <c r="B20" s="18"/>
      <c r="C20" s="1"/>
      <c r="D20" s="17"/>
      <c r="E20" s="17"/>
      <c r="F20" s="91" t="s">
        <v>61</v>
      </c>
      <c r="G20" s="86"/>
      <c r="H20" s="5"/>
      <c r="I20" s="10"/>
      <c r="J20" s="5"/>
      <c r="K20" s="6">
        <f t="shared" si="0"/>
        <v>0</v>
      </c>
      <c r="L20" s="7"/>
      <c r="M20" s="11"/>
      <c r="N20" s="8"/>
      <c r="O20" s="6">
        <f t="shared" si="1"/>
        <v>0</v>
      </c>
      <c r="P20" s="16"/>
      <c r="Q20" s="19"/>
    </row>
    <row r="21" spans="1:17" ht="30" customHeight="1" thickBot="1" x14ac:dyDescent="0.2">
      <c r="A21">
        <v>15</v>
      </c>
      <c r="B21" s="18"/>
      <c r="C21" s="1"/>
      <c r="D21" s="25"/>
      <c r="E21" s="25"/>
      <c r="F21" s="92" t="s">
        <v>61</v>
      </c>
      <c r="G21" s="86"/>
      <c r="H21" s="8"/>
      <c r="I21" s="11"/>
      <c r="J21" s="8"/>
      <c r="K21" s="9">
        <f t="shared" si="0"/>
        <v>0</v>
      </c>
      <c r="L21" s="7"/>
      <c r="M21" s="11"/>
      <c r="N21" s="8"/>
      <c r="O21" s="9">
        <f t="shared" si="1"/>
        <v>0</v>
      </c>
      <c r="P21" s="16"/>
      <c r="Q21" s="80"/>
    </row>
    <row r="22" spans="1:17" ht="28.5" customHeight="1" x14ac:dyDescent="0.15">
      <c r="B22" s="125" t="s">
        <v>73</v>
      </c>
      <c r="C22" s="126"/>
      <c r="D22" s="126"/>
      <c r="E22" s="126"/>
      <c r="F22" s="126"/>
      <c r="G22" s="29"/>
      <c r="H22" s="34">
        <f>SUMIF(B7:B21,"アジア",H7:H21)</f>
        <v>0</v>
      </c>
      <c r="I22" s="35">
        <f>SUMIF(B7:B21,"アジア",I7:I21)</f>
        <v>0</v>
      </c>
      <c r="J22" s="34">
        <f>SUMIF(B7:B21,"アジア",J7:J21)</f>
        <v>0</v>
      </c>
      <c r="K22" s="36">
        <f>H22+I22+J22</f>
        <v>0</v>
      </c>
      <c r="L22" s="34">
        <f>SUMIF(B7:B21,"アジア",L7:L21)</f>
        <v>0</v>
      </c>
      <c r="M22" s="35">
        <f>SUMIF(B7:B21,"アジア",M7:M21)</f>
        <v>0</v>
      </c>
      <c r="N22" s="34">
        <f>SUMIF(B7:B21,"アジア",N7:N21)</f>
        <v>0</v>
      </c>
      <c r="O22" s="36">
        <f>L22+M22+N22</f>
        <v>0</v>
      </c>
      <c r="P22" s="39"/>
      <c r="Q22" s="30"/>
    </row>
    <row r="23" spans="1:17" ht="28.5" customHeight="1" x14ac:dyDescent="0.15">
      <c r="B23" s="123" t="s">
        <v>74</v>
      </c>
      <c r="C23" s="124"/>
      <c r="D23" s="124"/>
      <c r="E23" s="124"/>
      <c r="F23" s="124"/>
      <c r="G23" s="31"/>
      <c r="H23" s="40">
        <f>SUMIF(B7:B21,"北米・南米",H7:H21)</f>
        <v>0</v>
      </c>
      <c r="I23" s="41">
        <f>SUMIF(B7:B21,"北米・南米",I7:I21)</f>
        <v>0</v>
      </c>
      <c r="J23" s="40">
        <f>SUMIF(B7:B21,"北米・南米",J7:J21)</f>
        <v>0</v>
      </c>
      <c r="K23" s="42">
        <f>H23+I23+J23</f>
        <v>0</v>
      </c>
      <c r="L23" s="40">
        <f>SUMIF(B7:B21,"北米・南米",L7:L21)</f>
        <v>0</v>
      </c>
      <c r="M23" s="41">
        <f>SUMIF(B7:B21,"北米・南米",M7:M21)</f>
        <v>0</v>
      </c>
      <c r="N23" s="40">
        <f>SUMIF(B7:B21,"北米・南米",N7:N21)</f>
        <v>0</v>
      </c>
      <c r="O23" s="42">
        <f>L23+M23+N23</f>
        <v>0</v>
      </c>
      <c r="P23" s="45"/>
      <c r="Q23" s="32"/>
    </row>
    <row r="24" spans="1:17" ht="28.5" customHeight="1" x14ac:dyDescent="0.15">
      <c r="B24" s="123" t="s">
        <v>75</v>
      </c>
      <c r="C24" s="124"/>
      <c r="D24" s="124"/>
      <c r="E24" s="124"/>
      <c r="F24" s="124"/>
      <c r="G24" s="31"/>
      <c r="H24" s="40">
        <f>SUMIF($B$7:$B$21,"オセアニア",H7:H21)</f>
        <v>0</v>
      </c>
      <c r="I24" s="41">
        <f>SUMIF($B$7:$B$21,"オセアニア",I7:I21)</f>
        <v>0</v>
      </c>
      <c r="J24" s="40">
        <f>SUMIF($B$7:$B$21,"オセアニア",J7:J21)</f>
        <v>0</v>
      </c>
      <c r="K24" s="42">
        <f>H24+I24+J24</f>
        <v>0</v>
      </c>
      <c r="L24" s="40">
        <f>SUMIF($B$7:$B$21,"オセアニア",L7:L21)</f>
        <v>0</v>
      </c>
      <c r="M24" s="41">
        <f>SUMIF($B$7:$B$21,"オセアニア",M7:M21)</f>
        <v>0</v>
      </c>
      <c r="N24" s="40">
        <f>SUMIF($B$7:$B$21,"オセアニア",N7:N21)</f>
        <v>0</v>
      </c>
      <c r="O24" s="42">
        <f>L24+M24+N24</f>
        <v>0</v>
      </c>
      <c r="P24" s="45"/>
      <c r="Q24" s="63"/>
    </row>
    <row r="25" spans="1:17" ht="28.5" customHeight="1" thickBot="1" x14ac:dyDescent="0.2">
      <c r="B25" s="121" t="s">
        <v>76</v>
      </c>
      <c r="C25" s="122"/>
      <c r="D25" s="122"/>
      <c r="E25" s="122"/>
      <c r="F25" s="122"/>
      <c r="G25" s="72"/>
      <c r="H25" s="73">
        <f>SUMIF($B$7:$B$21,"ヨーロッパ",H7:H21)</f>
        <v>0</v>
      </c>
      <c r="I25" s="74">
        <f>SUMIF($B$7:$B$21,"ヨーロッパ",I7:I21)</f>
        <v>0</v>
      </c>
      <c r="J25" s="73">
        <f>SUMIF($B$7:$B$21,"ヨーロッパ",J7:J21)</f>
        <v>0</v>
      </c>
      <c r="K25" s="75">
        <f>H25+I25+J25</f>
        <v>0</v>
      </c>
      <c r="L25" s="73">
        <f>SUMIF($B$7:$B$21,"ヨーロッパ",L7:L21)</f>
        <v>0</v>
      </c>
      <c r="M25" s="74">
        <f>SUMIF($B$7:$B$21,"ヨーロッパ",M7:M21)</f>
        <v>0</v>
      </c>
      <c r="N25" s="73">
        <f>SUMIF($B$7:$B$21,"ヨーロッパ",N7:N21)</f>
        <v>0</v>
      </c>
      <c r="O25" s="75">
        <f>L25+M25+N25</f>
        <v>0</v>
      </c>
      <c r="P25" s="78"/>
      <c r="Q25" s="79"/>
    </row>
    <row r="26" spans="1:17" s="33" customFormat="1" ht="34.5" customHeight="1" thickTop="1" thickBot="1" x14ac:dyDescent="0.2">
      <c r="B26" s="119" t="s">
        <v>46</v>
      </c>
      <c r="C26" s="120"/>
      <c r="D26" s="120"/>
      <c r="E26" s="120"/>
      <c r="F26" s="120"/>
      <c r="G26" s="64"/>
      <c r="H26" s="65">
        <f t="shared" ref="H26:O26" si="4">SUM(H22:H25)</f>
        <v>0</v>
      </c>
      <c r="I26" s="66">
        <f t="shared" si="4"/>
        <v>0</v>
      </c>
      <c r="J26" s="65">
        <f t="shared" si="4"/>
        <v>0</v>
      </c>
      <c r="K26" s="67">
        <f t="shared" si="4"/>
        <v>0</v>
      </c>
      <c r="L26" s="65">
        <f t="shared" si="4"/>
        <v>0</v>
      </c>
      <c r="M26" s="66">
        <f t="shared" si="4"/>
        <v>0</v>
      </c>
      <c r="N26" s="65">
        <f t="shared" si="4"/>
        <v>0</v>
      </c>
      <c r="O26" s="67">
        <f t="shared" si="4"/>
        <v>0</v>
      </c>
      <c r="P26" s="70"/>
      <c r="Q26" s="71"/>
    </row>
    <row r="43" spans="2:5" x14ac:dyDescent="0.15">
      <c r="B43" s="26" t="s">
        <v>3</v>
      </c>
      <c r="C43" s="27" t="s">
        <v>26</v>
      </c>
      <c r="D43" s="95" t="s">
        <v>69</v>
      </c>
      <c r="E43" s="95" t="s">
        <v>70</v>
      </c>
    </row>
    <row r="44" spans="2:5" x14ac:dyDescent="0.15">
      <c r="B44" s="26" t="s">
        <v>34</v>
      </c>
      <c r="C44" s="27" t="s">
        <v>35</v>
      </c>
      <c r="D44" s="95"/>
      <c r="E44" s="95" t="s">
        <v>71</v>
      </c>
    </row>
    <row r="45" spans="2:5" x14ac:dyDescent="0.15">
      <c r="B45" s="27" t="s">
        <v>25</v>
      </c>
      <c r="C45" s="27" t="s">
        <v>27</v>
      </c>
    </row>
    <row r="46" spans="2:5" x14ac:dyDescent="0.15">
      <c r="B46" s="26" t="s">
        <v>72</v>
      </c>
      <c r="C46" s="27" t="s">
        <v>36</v>
      </c>
    </row>
    <row r="47" spans="2:5" x14ac:dyDescent="0.15">
      <c r="B47" s="28"/>
      <c r="C47" s="27" t="s">
        <v>37</v>
      </c>
    </row>
    <row r="48" spans="2:5" x14ac:dyDescent="0.15">
      <c r="B48" s="28"/>
      <c r="C48" s="27" t="s">
        <v>38</v>
      </c>
    </row>
    <row r="49" spans="2:3" x14ac:dyDescent="0.15">
      <c r="B49" s="28"/>
      <c r="C49" s="27" t="s">
        <v>39</v>
      </c>
    </row>
    <row r="50" spans="2:3" x14ac:dyDescent="0.15">
      <c r="B50" s="28"/>
      <c r="C50" s="27" t="s">
        <v>40</v>
      </c>
    </row>
    <row r="51" spans="2:3" x14ac:dyDescent="0.15">
      <c r="B51" s="28"/>
      <c r="C51" s="27" t="s">
        <v>41</v>
      </c>
    </row>
    <row r="52" spans="2:3" x14ac:dyDescent="0.15">
      <c r="B52" s="28"/>
      <c r="C52" s="27" t="s">
        <v>6</v>
      </c>
    </row>
    <row r="53" spans="2:3" x14ac:dyDescent="0.15">
      <c r="B53" s="28"/>
      <c r="C53" s="27" t="s">
        <v>42</v>
      </c>
    </row>
    <row r="54" spans="2:3" x14ac:dyDescent="0.15">
      <c r="B54" s="28"/>
      <c r="C54" s="27" t="s">
        <v>43</v>
      </c>
    </row>
    <row r="55" spans="2:3" x14ac:dyDescent="0.15">
      <c r="B55" s="28"/>
      <c r="C55" s="27" t="s">
        <v>45</v>
      </c>
    </row>
    <row r="56" spans="2:3" x14ac:dyDescent="0.15">
      <c r="B56" s="28"/>
      <c r="C56" s="27" t="s">
        <v>22</v>
      </c>
    </row>
    <row r="57" spans="2:3" x14ac:dyDescent="0.15">
      <c r="B57" s="28"/>
      <c r="C57" s="27" t="s">
        <v>44</v>
      </c>
    </row>
    <row r="58" spans="2:3" x14ac:dyDescent="0.15">
      <c r="B58" s="28"/>
      <c r="C58" s="27" t="s">
        <v>50</v>
      </c>
    </row>
    <row r="59" spans="2:3" x14ac:dyDescent="0.15">
      <c r="B59" s="28"/>
      <c r="C59" s="27" t="s">
        <v>47</v>
      </c>
    </row>
    <row r="60" spans="2:3" x14ac:dyDescent="0.15">
      <c r="B60" s="28"/>
      <c r="C60" s="27" t="s">
        <v>48</v>
      </c>
    </row>
  </sheetData>
  <dataConsolidate/>
  <mergeCells count="12">
    <mergeCell ref="B26:F26"/>
    <mergeCell ref="B25:F25"/>
    <mergeCell ref="B24:F24"/>
    <mergeCell ref="B23:F23"/>
    <mergeCell ref="B22:F22"/>
    <mergeCell ref="F2:P2"/>
    <mergeCell ref="H4:K5"/>
    <mergeCell ref="L4:P4"/>
    <mergeCell ref="L5:O5"/>
    <mergeCell ref="P5:P6"/>
    <mergeCell ref="B4:G5"/>
    <mergeCell ref="B3:D3"/>
  </mergeCells>
  <phoneticPr fontId="3"/>
  <dataValidations count="4">
    <dataValidation type="list" allowBlank="1" showInputMessage="1" showErrorMessage="1" sqref="C43" xr:uid="{00000000-0002-0000-0100-000000000000}">
      <formula1>$C$43:$C$57</formula1>
    </dataValidation>
    <dataValidation type="list" allowBlank="1" showInputMessage="1" showErrorMessage="1" sqref="B7:B21" xr:uid="{00000000-0002-0000-0100-000001000000}">
      <formula1>$B$43:$B$46</formula1>
    </dataValidation>
    <dataValidation type="list" allowBlank="1" showInputMessage="1" showErrorMessage="1" sqref="C7:C21" xr:uid="{00000000-0002-0000-0100-000002000000}">
      <formula1>$C$43:$C$60</formula1>
    </dataValidation>
    <dataValidation type="list" allowBlank="1" showInputMessage="1" showErrorMessage="1" sqref="G7:G21" xr:uid="{00000000-0002-0000-0100-000003000000}">
      <formula1>$E$43:$E$44</formula1>
    </dataValidation>
  </dataValidations>
  <printOptions horizontalCentered="1"/>
  <pageMargins left="0" right="0" top="0.59055118110236227" bottom="0" header="0.31496062992125984" footer="0.31496062992125984"/>
  <pageSetup paperSize="9" scale="8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【記入例】受入</vt:lpstr>
      <vt:lpstr>受入（別表）</vt:lpstr>
      <vt:lpstr>【記入例】受入!Print_Area</vt:lpstr>
      <vt:lpstr>'受入（別表）'!Print_Area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user10</dc:creator>
  <cp:lastModifiedBy>長尾 芳江</cp:lastModifiedBy>
  <cp:lastPrinted>2025-12-09T02:10:47Z</cp:lastPrinted>
  <dcterms:created xsi:type="dcterms:W3CDTF">2013-01-11T07:10:36Z</dcterms:created>
  <dcterms:modified xsi:type="dcterms:W3CDTF">2025-12-09T07:00:26Z</dcterms:modified>
</cp:coreProperties>
</file>